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ÜÇÜK KIZLAR FUTSAL" sheetId="1" r:id="rId1"/>
    <sheet name="KÜÇÜK ERKEK FUTSALL" sheetId="4" r:id="rId2"/>
    <sheet name="KÜÇÜK ERKEK FUTSAL FİNAL GRUBU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4" l="1"/>
  <c r="K24" i="4" s="1"/>
  <c r="M8" i="4"/>
  <c r="K22" i="4" s="1"/>
  <c r="C8" i="4"/>
  <c r="K20" i="4" s="1"/>
  <c r="V7" i="4"/>
  <c r="M7" i="4"/>
  <c r="C7" i="4"/>
  <c r="V6" i="4"/>
  <c r="K18" i="4" s="1"/>
  <c r="M6" i="4"/>
  <c r="K16" i="4" s="1"/>
  <c r="C6" i="4"/>
  <c r="K14" i="4" s="1"/>
  <c r="V5" i="4"/>
  <c r="M5" i="4"/>
  <c r="K21" i="4" s="1"/>
  <c r="C5" i="4"/>
  <c r="L2" i="4"/>
  <c r="P1" i="4"/>
  <c r="K26" i="4" l="1"/>
  <c r="K28" i="4"/>
  <c r="K25" i="4"/>
  <c r="K30" i="4"/>
  <c r="K29" i="4"/>
  <c r="K15" i="4"/>
  <c r="K19" i="4"/>
  <c r="K23" i="4"/>
  <c r="K27" i="4"/>
  <c r="K13" i="4"/>
  <c r="K17" i="4"/>
  <c r="M7" i="3" l="1"/>
  <c r="C7" i="3"/>
  <c r="M6" i="3"/>
  <c r="K18" i="3" s="1"/>
  <c r="C6" i="3"/>
  <c r="K17" i="3" s="1"/>
  <c r="M5" i="3"/>
  <c r="K14" i="3" s="1"/>
  <c r="C5" i="3"/>
  <c r="C8" i="1"/>
  <c r="C7" i="1"/>
  <c r="K18" i="1" s="1"/>
  <c r="C6" i="1"/>
  <c r="C5" i="1"/>
  <c r="L2" i="1"/>
  <c r="K15" i="3" l="1"/>
  <c r="K16" i="3"/>
  <c r="K13" i="3"/>
  <c r="K17" i="1"/>
  <c r="K13" i="1"/>
  <c r="K16" i="1"/>
  <c r="K15" i="1"/>
  <c r="K14" i="1"/>
</calcChain>
</file>

<file path=xl/sharedStrings.xml><?xml version="1.0" encoding="utf-8"?>
<sst xmlns="http://schemas.openxmlformats.org/spreadsheetml/2006/main" count="247" uniqueCount="107">
  <si>
    <t>2023 - 2024</t>
  </si>
  <si>
    <t>ÖĞRETİM YILI</t>
  </si>
  <si>
    <t>KIZ</t>
  </si>
  <si>
    <t>FİKSTÜRÜ</t>
  </si>
  <si>
    <t>TAKIMLAR</t>
  </si>
  <si>
    <t>KURA SONUCU</t>
  </si>
  <si>
    <t>A1</t>
  </si>
  <si>
    <t>A2</t>
  </si>
  <si>
    <t>A3</t>
  </si>
  <si>
    <t>A4</t>
  </si>
  <si>
    <t>ANASAYFA</t>
  </si>
  <si>
    <t>1-</t>
  </si>
  <si>
    <t xml:space="preserve">BU HÜCRELERE KURA ÇEKİMİNE KATILACAK </t>
  </si>
  <si>
    <t>Şehit Ali Karslı İHOO</t>
  </si>
  <si>
    <t>(A) GRUBU</t>
  </si>
  <si>
    <t>2-</t>
  </si>
  <si>
    <t>OLAN TAKIMLARI YAZINIZ, KURASINI ÇEKEN TAKIMI</t>
  </si>
  <si>
    <t>İskilip Azmimilli OO</t>
  </si>
  <si>
    <t>3-</t>
  </si>
  <si>
    <t>SAĞDAKİ KURA SONUCU ALANINA YAPIŞTIRINIZ</t>
  </si>
  <si>
    <t>Merkez Yatılı Bölge OO</t>
  </si>
  <si>
    <t>4-</t>
  </si>
  <si>
    <t>Sultan Abdülhamid Han OO</t>
  </si>
  <si>
    <t>SIRA</t>
  </si>
  <si>
    <t>MAÇ</t>
  </si>
  <si>
    <t>SAAT</t>
  </si>
  <si>
    <t>FİKSTÜR</t>
  </si>
  <si>
    <t>TARİH</t>
  </si>
  <si>
    <t>1.MAÇLAR</t>
  </si>
  <si>
    <t>A1-A4</t>
  </si>
  <si>
    <t>A2-A3</t>
  </si>
  <si>
    <t>2.MAÇLAR</t>
  </si>
  <si>
    <t>A1-A3</t>
  </si>
  <si>
    <t>A4-A2</t>
  </si>
  <si>
    <t>3.MAÇLAR</t>
  </si>
  <si>
    <t>A1-A2</t>
  </si>
  <si>
    <t>A3-A4</t>
  </si>
  <si>
    <t>KÜÇÜK</t>
  </si>
  <si>
    <t>FUTSAL</t>
  </si>
  <si>
    <t>Danişmend Gazi İHOO</t>
  </si>
  <si>
    <t>B1</t>
  </si>
  <si>
    <t>A GRUBU</t>
  </si>
  <si>
    <t>B GRUBU</t>
  </si>
  <si>
    <t>C GRUBU</t>
  </si>
  <si>
    <t>Osmancık Şehit Öğretmen Şenay Aybüke Yalçın OO</t>
  </si>
  <si>
    <t>Toki Şehit Şükrü Özyol OO</t>
  </si>
  <si>
    <t>Ted Koleji Özel OO</t>
  </si>
  <si>
    <t>5-</t>
  </si>
  <si>
    <t>Özel Bilgi OO</t>
  </si>
  <si>
    <t>6-</t>
  </si>
  <si>
    <t>B2</t>
  </si>
  <si>
    <t>B3</t>
  </si>
  <si>
    <t>B4</t>
  </si>
  <si>
    <t>C1</t>
  </si>
  <si>
    <t>C2</t>
  </si>
  <si>
    <t>C3</t>
  </si>
  <si>
    <t>7-</t>
  </si>
  <si>
    <t>Mustafa Kemal OO</t>
  </si>
  <si>
    <t>8-</t>
  </si>
  <si>
    <t>Özel Ada OO</t>
  </si>
  <si>
    <t>9-</t>
  </si>
  <si>
    <t>Kocatepe OO</t>
  </si>
  <si>
    <t>10-</t>
  </si>
  <si>
    <t>11-</t>
  </si>
  <si>
    <t>Fuat Sezgin İHOO</t>
  </si>
  <si>
    <t>C4</t>
  </si>
  <si>
    <t>12-</t>
  </si>
  <si>
    <t>Yunus Emre OO</t>
  </si>
  <si>
    <t>23 Nisan OO</t>
  </si>
  <si>
    <t>B1-B4</t>
  </si>
  <si>
    <t>B2-B3</t>
  </si>
  <si>
    <t>C1-C4</t>
  </si>
  <si>
    <t>C2-C3</t>
  </si>
  <si>
    <t>B1-B3</t>
  </si>
  <si>
    <t>B4-B2</t>
  </si>
  <si>
    <t>C1-C3</t>
  </si>
  <si>
    <t>C4-C2</t>
  </si>
  <si>
    <t>B1-B2</t>
  </si>
  <si>
    <t>B3-B4</t>
  </si>
  <si>
    <t>C1-C2</t>
  </si>
  <si>
    <t>C3-C4</t>
  </si>
  <si>
    <t>4.MAÇLAR</t>
  </si>
  <si>
    <t>A3-A1</t>
  </si>
  <si>
    <t>5.MAÇLAR</t>
  </si>
  <si>
    <t>6.MAÇLAR</t>
  </si>
  <si>
    <t>F1-F2</t>
  </si>
  <si>
    <t>FİNAL GRUBU 1.TAKIM - FİNAL GRUBU 2. TAKIM</t>
  </si>
  <si>
    <t>F3-F1</t>
  </si>
  <si>
    <t>FİNAL GRUBU 3.TAKIM - FİNAL GRUBU 1. TAKIM</t>
  </si>
  <si>
    <t>F2-F3</t>
  </si>
  <si>
    <t>FİNAL GRUBU 2.TAKIM - FİNAL GRUBU 3. TAKIM</t>
  </si>
  <si>
    <t>2023-2024</t>
  </si>
  <si>
    <t>ERKEK</t>
  </si>
  <si>
    <t>(B) GRUBU</t>
  </si>
  <si>
    <t>B3-B1</t>
  </si>
  <si>
    <t>A1-B2</t>
  </si>
  <si>
    <t>A GRUBU 1.Sİ - B GRUBU 2.Sİ</t>
  </si>
  <si>
    <t>B1-A2</t>
  </si>
  <si>
    <t>B GRUBU 1.Sİ - A GRUBU 2.Sİ</t>
  </si>
  <si>
    <t>7.-8. MAĞL</t>
  </si>
  <si>
    <t>7.MAÇ MAĞLUBU - 8. MAÇ MAĞLUBU (3.LÜK-4.LÜK)</t>
  </si>
  <si>
    <t>7.-8. GAL</t>
  </si>
  <si>
    <t>7.MAÇ GALİBİ - 8.MAÇ GALİBİ (1.LİK-2.LİK)</t>
  </si>
  <si>
    <t>FİNAL GRUBU</t>
  </si>
  <si>
    <t>E.Ç.</t>
  </si>
  <si>
    <t>TAKIMLAR
(Akkent Toki Spor Salonu)</t>
  </si>
  <si>
    <t>03 MAYIS 2024 CUMA GÜNÜ SAAT:10.00 DA 
GENÇLİK VE SPOR İL MÜDÜRLÜĞÜNDE 
GRUPLARINI İLK 2 SIRADA TAMAMLAYAN OKULLARIN KATILIMI İLE 
FİNAL GRUBU FİKSTÜRÜ ÇEKİLECEKTİR.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</si>
</sst>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sz val="55"/>
      <name val="Arial Tur"/>
      <charset val="162"/>
    </font>
    <font>
      <u/>
      <sz val="10"/>
      <color theme="10"/>
      <name val="Arial Tur"/>
      <charset val="162"/>
    </font>
    <font>
      <u/>
      <sz val="12"/>
      <color rgb="FFFFFF0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1"/>
      <color theme="1" tint="4.9989318521683403E-2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vertical="center" wrapText="1" shrinkToFit="1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5" borderId="2" xfId="0" applyFill="1" applyBorder="1" applyAlignment="1" applyProtection="1">
      <alignment horizontal="center" shrinkToFit="1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7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1" fillId="6" borderId="17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15" fontId="0" fillId="0" borderId="2" xfId="0" applyNumberFormat="1" applyBorder="1" applyAlignment="1" applyProtection="1">
      <alignment horizontal="center" vertical="center" wrapText="1" shrinkToFit="1"/>
      <protection locked="0"/>
    </xf>
    <xf numFmtId="0" fontId="0" fillId="0" borderId="0" xfId="0" applyFill="1" applyProtection="1"/>
    <xf numFmtId="0" fontId="1" fillId="6" borderId="17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7" borderId="10" xfId="0" applyFon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 wrapText="1" shrinkToFit="1"/>
      <protection locked="0"/>
    </xf>
    <xf numFmtId="0" fontId="7" fillId="7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</xf>
    <xf numFmtId="0" fontId="0" fillId="0" borderId="14" xfId="0" applyBorder="1" applyAlignment="1" applyProtection="1">
      <alignment horizontal="left" vertical="center" shrinkToFi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" fillId="6" borderId="2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0" fontId="1" fillId="6" borderId="23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 textRotation="90"/>
    </xf>
    <xf numFmtId="0" fontId="5" fillId="6" borderId="19" xfId="0" applyFont="1" applyFill="1" applyBorder="1" applyAlignment="1" applyProtection="1">
      <alignment horizontal="center" vertical="center" textRotation="90"/>
    </xf>
    <xf numFmtId="0" fontId="5" fillId="6" borderId="22" xfId="0" applyFont="1" applyFill="1" applyBorder="1" applyAlignment="1" applyProtection="1">
      <alignment horizontal="center" vertical="center" textRotation="90"/>
    </xf>
    <xf numFmtId="0" fontId="1" fillId="6" borderId="16" xfId="0" applyFont="1" applyFill="1" applyBorder="1" applyAlignment="1" applyProtection="1">
      <alignment horizontal="center" vertical="center"/>
    </xf>
    <xf numFmtId="0" fontId="4" fillId="4" borderId="0" xfId="1" applyFont="1" applyFill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 wrapText="1" shrinkToFit="1"/>
      <protection locked="0"/>
    </xf>
    <xf numFmtId="20" fontId="7" fillId="7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" xfId="0" applyFont="1" applyFill="1" applyBorder="1" applyAlignment="1" applyProtection="1">
      <alignment horizontal="center" vertical="center" wrapText="1" shrinkToFit="1"/>
    </xf>
    <xf numFmtId="0" fontId="7" fillId="7" borderId="2" xfId="0" applyFont="1" applyFill="1" applyBorder="1" applyAlignment="1" applyProtection="1">
      <alignment horizontal="center"/>
    </xf>
    <xf numFmtId="0" fontId="7" fillId="7" borderId="11" xfId="0" applyFont="1" applyFill="1" applyBorder="1" applyAlignment="1" applyProtection="1">
      <alignment horizontal="center"/>
    </xf>
    <xf numFmtId="0" fontId="7" fillId="7" borderId="13" xfId="0" applyFont="1" applyFill="1" applyBorder="1" applyAlignment="1" applyProtection="1">
      <alignment horizontal="center" vertical="center" wrapText="1" shrinkToFit="1"/>
      <protection locked="0"/>
    </xf>
    <xf numFmtId="20" fontId="7" fillId="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13" xfId="0" applyFont="1" applyFill="1" applyBorder="1" applyAlignment="1" applyProtection="1">
      <alignment horizontal="center" vertical="center" wrapText="1" shrinkToFit="1"/>
    </xf>
    <xf numFmtId="0" fontId="7" fillId="7" borderId="13" xfId="0" applyFont="1" applyFill="1" applyBorder="1" applyAlignment="1" applyProtection="1">
      <alignment horizontal="center"/>
    </xf>
    <xf numFmtId="0" fontId="7" fillId="7" borderId="14" xfId="0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8" xfId="0" applyFill="1" applyBorder="1" applyAlignment="1" applyProtection="1">
      <alignment horizontal="center" vertical="center" wrapText="1" shrinkToFit="1"/>
      <protection locked="0"/>
    </xf>
    <xf numFmtId="15" fontId="0" fillId="8" borderId="8" xfId="0" applyNumberFormat="1" applyFill="1" applyBorder="1" applyAlignment="1" applyProtection="1">
      <alignment horizontal="center" vertical="center" wrapText="1" shrinkToFit="1"/>
      <protection locked="0"/>
    </xf>
    <xf numFmtId="20" fontId="0" fillId="8" borderId="8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8" xfId="0" applyFill="1" applyBorder="1" applyAlignment="1" applyProtection="1">
      <alignment horizontal="center" vertical="center" wrapText="1" shrinkToFit="1"/>
    </xf>
    <xf numFmtId="0" fontId="0" fillId="8" borderId="8" xfId="0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wrapText="1" shrinkToFit="1"/>
      <protection locked="0"/>
    </xf>
    <xf numFmtId="15" fontId="0" fillId="8" borderId="2" xfId="0" applyNumberFormat="1" applyFill="1" applyBorder="1" applyAlignment="1" applyProtection="1">
      <alignment horizontal="center" vertical="center" wrapText="1" shrinkToFit="1"/>
      <protection locked="0"/>
    </xf>
    <xf numFmtId="20" fontId="0" fillId="8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2" xfId="0" applyFill="1" applyBorder="1" applyAlignment="1" applyProtection="1">
      <alignment horizontal="center" vertical="center" wrapText="1" shrinkToFit="1"/>
    </xf>
    <xf numFmtId="0" fontId="0" fillId="8" borderId="2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 wrapText="1" shrinkToFit="1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15" fontId="0" fillId="8" borderId="33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12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 vertical="center" wrapText="1" shrinkToFit="1"/>
      <protection locked="0"/>
    </xf>
    <xf numFmtId="15" fontId="0" fillId="8" borderId="13" xfId="0" applyNumberFormat="1" applyFill="1" applyBorder="1" applyAlignment="1" applyProtection="1">
      <alignment horizontal="center" vertical="center" wrapText="1" shrinkToFit="1"/>
      <protection locked="0"/>
    </xf>
    <xf numFmtId="20" fontId="0" fillId="8" borderId="13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13" xfId="0" applyFill="1" applyBorder="1" applyAlignment="1" applyProtection="1">
      <alignment horizontal="center" vertical="center" wrapText="1" shrinkToFit="1"/>
    </xf>
    <xf numFmtId="0" fontId="0" fillId="8" borderId="13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&#304;KST&#220;R%20PROGRAMI%20S&#304;FRE%20452721%20&#199;ALI&#350;MA%20SAYFA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stafa.turkay\Desktop\F&#304;KST&#220;R%20PROGRAMI%20S&#304;FRE%20452721%20&#199;ALI&#350;MA%20SAYF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İTLER"/>
      <sheetName val="ANASAYFA"/>
      <sheetName val="AÇIKLAMA"/>
      <sheetName val="3"/>
      <sheetName val="4"/>
      <sheetName val="4E"/>
      <sheetName val="5"/>
      <sheetName val="5E"/>
      <sheetName val="6-3"/>
      <sheetName val="6E"/>
      <sheetName val="7"/>
      <sheetName val="7E"/>
      <sheetName val="8-4"/>
      <sheetName val="8E"/>
      <sheetName val="9-3"/>
      <sheetName val="9-4"/>
      <sheetName val="9E"/>
      <sheetName val="10-3"/>
      <sheetName val="10-5"/>
      <sheetName val="10E"/>
      <sheetName val="11-4"/>
      <sheetName val="11E"/>
      <sheetName val="12-3"/>
      <sheetName val="12-4"/>
      <sheetName val="12E"/>
      <sheetName val="13-3"/>
      <sheetName val="13-4"/>
      <sheetName val="13E"/>
      <sheetName val="14-3"/>
      <sheetName val="14-4"/>
      <sheetName val="14E"/>
      <sheetName val="15-3"/>
      <sheetName val="15-4 "/>
      <sheetName val="15-5"/>
      <sheetName val="15E"/>
      <sheetName val="16-3"/>
      <sheetName val="16-4"/>
      <sheetName val="16-5"/>
      <sheetName val="16E"/>
      <sheetName val="17-3"/>
      <sheetName val="17-4"/>
      <sheetName val="17E"/>
      <sheetName val="18-3"/>
      <sheetName val="18-4"/>
      <sheetName val="18E"/>
      <sheetName val="18ÇE"/>
      <sheetName val="19-3"/>
      <sheetName val="19-4"/>
      <sheetName val="19-5"/>
      <sheetName val="19E"/>
      <sheetName val="20-3"/>
      <sheetName val="20-4"/>
      <sheetName val="20-5"/>
      <sheetName val="20E"/>
      <sheetName val="21-3"/>
      <sheetName val="21-4"/>
      <sheetName val="21E"/>
      <sheetName val="22-3"/>
      <sheetName val="22-4"/>
      <sheetName val="22E"/>
      <sheetName val="23-3"/>
      <sheetName val="23-4"/>
      <sheetName val="23E"/>
      <sheetName val="24-3"/>
      <sheetName val="24-4"/>
      <sheetName val="24-5"/>
      <sheetName val="24-6"/>
      <sheetName val="24E"/>
      <sheetName val="25-3"/>
      <sheetName val="25-4"/>
      <sheetName val="25E"/>
      <sheetName val="26-3"/>
      <sheetName val="26-4"/>
      <sheetName val="26E"/>
      <sheetName val="27-3"/>
      <sheetName val="27-4"/>
      <sheetName val="27E"/>
      <sheetName val="28-3"/>
      <sheetName val="28-4"/>
      <sheetName val="28E"/>
      <sheetName val="29-3"/>
      <sheetName val="29-4"/>
      <sheetName val="29E"/>
      <sheetName val="30-3"/>
      <sheetName val="30-4"/>
      <sheetName val="30E"/>
      <sheetName val="31-3"/>
      <sheetName val="31-4"/>
      <sheetName val="31E"/>
      <sheetName val="32-3"/>
      <sheetName val="32-4"/>
      <sheetName val="32E"/>
      <sheetName val="33-3"/>
      <sheetName val="33-4"/>
      <sheetName val="33E"/>
      <sheetName val="34-3"/>
      <sheetName val="34-4"/>
      <sheetName val="34E"/>
      <sheetName val="35-3"/>
      <sheetName val="35-4"/>
      <sheetName val="35E"/>
      <sheetName val="36-3"/>
      <sheetName val="36-4"/>
      <sheetName val="36E"/>
      <sheetName val="37-3"/>
      <sheetName val="37-4"/>
      <sheetName val="37E"/>
      <sheetName val="38-3"/>
      <sheetName val="38-4"/>
      <sheetName val="38E"/>
      <sheetName val="39-3"/>
      <sheetName val="39-4"/>
      <sheetName val="39E"/>
      <sheetName val="40-3"/>
      <sheetName val="40-4"/>
      <sheetName val="40E"/>
      <sheetName val="41-3"/>
      <sheetName val="41-4 "/>
      <sheetName val="41E"/>
      <sheetName val="42-3"/>
      <sheetName val="42-4"/>
      <sheetName val="42E"/>
      <sheetName val="43-3"/>
      <sheetName val="43-4"/>
      <sheetName val="43E"/>
      <sheetName val="44-3"/>
      <sheetName val="44-4"/>
      <sheetName val="44E"/>
      <sheetName val="45-3"/>
      <sheetName val="45-4"/>
      <sheetName val="45E"/>
      <sheetName val="46-3"/>
      <sheetName val="46-4"/>
      <sheetName val="46E"/>
      <sheetName val="47-3"/>
      <sheetName val="47-4"/>
      <sheetName val="47E"/>
      <sheetName val="48-3"/>
      <sheetName val="48-4"/>
      <sheetName val="48E"/>
      <sheetName val="49-3"/>
      <sheetName val="49-4"/>
      <sheetName val="49E"/>
      <sheetName val="50-3"/>
      <sheetName val="50-4"/>
      <sheetName val="50E"/>
      <sheetName val="51-3"/>
      <sheetName val="51-4"/>
      <sheetName val="51E"/>
      <sheetName val="52-3"/>
      <sheetName val="52-4"/>
      <sheetName val="52E"/>
      <sheetName val="53-3"/>
      <sheetName val="53-4"/>
      <sheetName val="53E"/>
      <sheetName val="54-3"/>
      <sheetName val="54-4"/>
      <sheetName val="54E"/>
      <sheetName val="55-3"/>
      <sheetName val="55-4"/>
      <sheetName val="56-3"/>
      <sheetName val="56-4"/>
      <sheetName val="57-3"/>
      <sheetName val="57-4"/>
      <sheetName val="58-3"/>
      <sheetName val="58-4"/>
      <sheetName val="59-3"/>
      <sheetName val="59-4"/>
      <sheetName val="60-3"/>
      <sheetName val="60-4"/>
      <sheetName val="61-3"/>
      <sheetName val="61-4"/>
      <sheetName val="62-3"/>
      <sheetName val="62-4"/>
      <sheetName val="63-3"/>
      <sheetName val="63-4"/>
      <sheetName val="64-3"/>
      <sheetName val="64-4"/>
      <sheetName val="65-3"/>
      <sheetName val="65-4"/>
      <sheetName val="66-3"/>
      <sheetName val="66-4"/>
      <sheetName val="67-3"/>
      <sheetName val="67-4"/>
      <sheetName val="68-3"/>
      <sheetName val="68-4"/>
      <sheetName val="69-3"/>
      <sheetName val="69-4"/>
      <sheetName val="70-3"/>
      <sheetName val="70-4"/>
      <sheetName val="71-3"/>
      <sheetName val="71-4"/>
      <sheetName val="72-3"/>
      <sheetName val="72-4"/>
      <sheetName val="73-3"/>
      <sheetName val="74-3"/>
    </sheetNames>
    <sheetDataSet>
      <sheetData sheetId="0"/>
      <sheetData sheetId="1">
        <row r="11">
          <cell r="Q11" t="str">
            <v>İL BİRİNCİLİĞİ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İTLER"/>
      <sheetName val="ANASAYFA"/>
      <sheetName val="AÇIKLAMA"/>
      <sheetName val="3"/>
      <sheetName val="4"/>
      <sheetName val="4E"/>
      <sheetName val="5"/>
      <sheetName val="5E"/>
      <sheetName val="6-3"/>
      <sheetName val="6E"/>
      <sheetName val="7"/>
      <sheetName val="7E"/>
      <sheetName val="8-4"/>
      <sheetName val="8E"/>
      <sheetName val="9-3"/>
      <sheetName val="9-4"/>
      <sheetName val="9E"/>
      <sheetName val="10-3"/>
      <sheetName val="10-5"/>
      <sheetName val="10E"/>
      <sheetName val="11-4"/>
      <sheetName val="11E"/>
      <sheetName val="12-3"/>
      <sheetName val="12-4"/>
      <sheetName val="12E"/>
      <sheetName val="13-3"/>
      <sheetName val="13-4"/>
      <sheetName val="13E"/>
      <sheetName val="14-3"/>
      <sheetName val="14-4"/>
      <sheetName val="14E"/>
      <sheetName val="15-3"/>
      <sheetName val="15-4 "/>
      <sheetName val="15-5"/>
      <sheetName val="15E"/>
      <sheetName val="16-3"/>
      <sheetName val="16-4"/>
      <sheetName val="16-5"/>
      <sheetName val="16E"/>
      <sheetName val="17-3"/>
      <sheetName val="17-4"/>
      <sheetName val="17E"/>
      <sheetName val="18-3"/>
      <sheetName val="18-4"/>
      <sheetName val="18E"/>
      <sheetName val="18ÇE"/>
      <sheetName val="19-3"/>
      <sheetName val="19-4"/>
      <sheetName val="19-5"/>
      <sheetName val="19E"/>
      <sheetName val="20-3"/>
      <sheetName val="20-4"/>
      <sheetName val="20-5"/>
      <sheetName val="20E"/>
      <sheetName val="21-3"/>
      <sheetName val="21-4"/>
      <sheetName val="21E"/>
      <sheetName val="22-3"/>
      <sheetName val="22-4"/>
      <sheetName val="22E"/>
      <sheetName val="23-3"/>
      <sheetName val="23-4"/>
      <sheetName val="23E"/>
      <sheetName val="24-3"/>
      <sheetName val="24-4"/>
      <sheetName val="24-5"/>
      <sheetName val="24-6"/>
      <sheetName val="24E"/>
      <sheetName val="25-3"/>
      <sheetName val="25-4"/>
      <sheetName val="25E"/>
      <sheetName val="26-3"/>
      <sheetName val="26-4"/>
      <sheetName val="26E"/>
      <sheetName val="27-3"/>
      <sheetName val="27-4"/>
      <sheetName val="27E"/>
      <sheetName val="28-3"/>
      <sheetName val="28-4"/>
      <sheetName val="28E"/>
      <sheetName val="29-3"/>
      <sheetName val="29-4"/>
      <sheetName val="29E"/>
      <sheetName val="30-3"/>
      <sheetName val="30-4"/>
      <sheetName val="30E"/>
      <sheetName val="31-3"/>
      <sheetName val="31-4"/>
      <sheetName val="31E"/>
      <sheetName val="32-3"/>
      <sheetName val="32-4"/>
      <sheetName val="32E"/>
      <sheetName val="33-3"/>
      <sheetName val="33-4"/>
      <sheetName val="33E"/>
      <sheetName val="34-3"/>
      <sheetName val="34-4"/>
      <sheetName val="34E"/>
      <sheetName val="35-3"/>
      <sheetName val="35-4"/>
      <sheetName val="35E"/>
      <sheetName val="36-3"/>
      <sheetName val="36-4"/>
      <sheetName val="36E"/>
      <sheetName val="37-3"/>
      <sheetName val="37-4"/>
      <sheetName val="37E"/>
      <sheetName val="38-3"/>
      <sheetName val="38-4"/>
      <sheetName val="38E"/>
      <sheetName val="39-3"/>
      <sheetName val="39-4"/>
      <sheetName val="39E"/>
      <sheetName val="40-3"/>
      <sheetName val="40-4"/>
      <sheetName val="40E"/>
      <sheetName val="41-3"/>
      <sheetName val="41-4 "/>
      <sheetName val="41E"/>
      <sheetName val="42-3"/>
      <sheetName val="42-4"/>
      <sheetName val="42E"/>
      <sheetName val="43-3"/>
      <sheetName val="43-4"/>
      <sheetName val="43E"/>
      <sheetName val="44-3"/>
      <sheetName val="44-4"/>
      <sheetName val="44E"/>
      <sheetName val="45-3"/>
      <sheetName val="45-4"/>
      <sheetName val="45E"/>
      <sheetName val="46-3"/>
      <sheetName val="46-4"/>
      <sheetName val="46E"/>
      <sheetName val="47-3"/>
      <sheetName val="47-4"/>
      <sheetName val="47E"/>
      <sheetName val="48-3"/>
      <sheetName val="48-4"/>
      <sheetName val="48E"/>
      <sheetName val="49-3"/>
      <sheetName val="49-4"/>
      <sheetName val="49E"/>
      <sheetName val="50-3"/>
      <sheetName val="50-4"/>
      <sheetName val="50E"/>
      <sheetName val="51-3"/>
      <sheetName val="51-4"/>
      <sheetName val="51E"/>
      <sheetName val="52-3"/>
      <sheetName val="52-4"/>
      <sheetName val="52E"/>
      <sheetName val="53-3"/>
      <sheetName val="53-4"/>
      <sheetName val="53E"/>
      <sheetName val="54-3"/>
      <sheetName val="54-4"/>
      <sheetName val="54E"/>
      <sheetName val="55-3"/>
      <sheetName val="55-4"/>
      <sheetName val="56-3"/>
      <sheetName val="56-4"/>
      <sheetName val="57-3"/>
      <sheetName val="57-4"/>
      <sheetName val="58-3"/>
      <sheetName val="58-4"/>
      <sheetName val="59-3"/>
      <sheetName val="59-4"/>
      <sheetName val="60-3"/>
      <sheetName val="60-4"/>
      <sheetName val="61-3"/>
      <sheetName val="61-4"/>
      <sheetName val="62-3"/>
      <sheetName val="62-4"/>
      <sheetName val="63-3"/>
      <sheetName val="63-4"/>
      <sheetName val="64-3"/>
      <sheetName val="64-4"/>
      <sheetName val="65-3"/>
      <sheetName val="65-4"/>
      <sheetName val="66-3"/>
      <sheetName val="66-4"/>
      <sheetName val="67-3"/>
      <sheetName val="67-4"/>
      <sheetName val="68-3"/>
      <sheetName val="68-4"/>
      <sheetName val="69-3"/>
      <sheetName val="69-4"/>
      <sheetName val="70-3"/>
      <sheetName val="70-4"/>
      <sheetName val="71-3"/>
      <sheetName val="71-4"/>
      <sheetName val="72-3"/>
      <sheetName val="72-4"/>
      <sheetName val="73-3"/>
      <sheetName val="74-3"/>
    </sheetNames>
    <sheetDataSet>
      <sheetData sheetId="0"/>
      <sheetData sheetId="1">
        <row r="7">
          <cell r="Q7" t="str">
            <v>KÜÇÜKLER</v>
          </cell>
        </row>
        <row r="11">
          <cell r="Q11" t="str">
            <v>İL BİRİNCİLİĞİ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8"/>
  <sheetViews>
    <sheetView tabSelected="1" view="pageBreakPreview" zoomScale="60" zoomScaleNormal="100" workbookViewId="0">
      <selection activeCell="AD27" sqref="AD27"/>
    </sheetView>
  </sheetViews>
  <sheetFormatPr defaultColWidth="3.7109375" defaultRowHeight="15" x14ac:dyDescent="0.25"/>
  <cols>
    <col min="1" max="1" width="3.7109375" style="4" customWidth="1"/>
    <col min="2" max="4" width="3.7109375" style="2"/>
    <col min="5" max="5" width="11" style="2" customWidth="1"/>
    <col min="6" max="6" width="3.7109375" style="2" customWidth="1"/>
    <col min="7" max="30" width="3.7109375" style="2"/>
    <col min="31" max="31" width="40.7109375" style="2" customWidth="1"/>
    <col min="32" max="32" width="3.7109375" style="2"/>
    <col min="33" max="33" width="40.7109375" style="2" customWidth="1"/>
    <col min="34" max="16384" width="3.7109375" style="2"/>
  </cols>
  <sheetData>
    <row r="1" spans="1:50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8" t="s">
        <v>1</v>
      </c>
      <c r="K1" s="58"/>
      <c r="L1" s="58"/>
      <c r="M1" s="58"/>
      <c r="N1" s="58"/>
      <c r="O1" s="58"/>
      <c r="P1" s="58" t="s">
        <v>37</v>
      </c>
      <c r="Q1" s="58"/>
      <c r="R1" s="58"/>
      <c r="S1" s="58"/>
      <c r="T1" s="58"/>
      <c r="U1" s="59" t="s">
        <v>2</v>
      </c>
      <c r="V1" s="59"/>
      <c r="W1" s="59"/>
      <c r="X1" s="59"/>
      <c r="Y1" s="59"/>
      <c r="Z1" s="1"/>
      <c r="AA1" s="1"/>
      <c r="AB1" s="1"/>
    </row>
    <row r="2" spans="1:50" ht="15.75" x14ac:dyDescent="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8" t="str">
        <f>[1]ANASAYFA!Q11</f>
        <v>İL BİRİNCİLİĞİ</v>
      </c>
      <c r="M2" s="58"/>
      <c r="N2" s="58"/>
      <c r="O2" s="58"/>
      <c r="P2" s="58"/>
      <c r="Q2" s="58"/>
      <c r="R2" s="58"/>
      <c r="S2" s="58"/>
      <c r="T2" s="61" t="s">
        <v>3</v>
      </c>
      <c r="U2" s="61"/>
      <c r="V2" s="61"/>
      <c r="W2" s="61"/>
      <c r="X2" s="61"/>
      <c r="Y2" s="3"/>
      <c r="Z2" s="1"/>
      <c r="AA2" s="1"/>
      <c r="AB2" s="1"/>
      <c r="AD2" s="62" t="s">
        <v>4</v>
      </c>
      <c r="AE2" s="62"/>
      <c r="AF2" s="63" t="s">
        <v>5</v>
      </c>
      <c r="AG2" s="63"/>
      <c r="AI2" s="55" t="s">
        <v>6</v>
      </c>
      <c r="AJ2" s="55"/>
      <c r="AK2" s="55"/>
      <c r="AL2" s="55"/>
      <c r="AM2" s="55" t="s">
        <v>7</v>
      </c>
      <c r="AN2" s="55"/>
      <c r="AO2" s="55"/>
      <c r="AP2" s="55"/>
      <c r="AQ2" s="55" t="s">
        <v>8</v>
      </c>
      <c r="AR2" s="55"/>
      <c r="AS2" s="55"/>
      <c r="AT2" s="55"/>
      <c r="AU2" s="55" t="s">
        <v>9</v>
      </c>
      <c r="AV2" s="55"/>
      <c r="AW2" s="55"/>
      <c r="AX2" s="56"/>
    </row>
    <row r="3" spans="1:50" ht="16.5" thickBot="1" x14ac:dyDescent="0.3">
      <c r="Y3" s="48" t="s">
        <v>10</v>
      </c>
      <c r="Z3" s="48"/>
      <c r="AA3" s="48"/>
      <c r="AB3" s="48"/>
      <c r="AD3" s="5" t="s">
        <v>11</v>
      </c>
      <c r="AE3" s="6" t="s">
        <v>12</v>
      </c>
      <c r="AF3" s="7" t="s">
        <v>6</v>
      </c>
      <c r="AG3" s="8" t="s">
        <v>17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</row>
    <row r="4" spans="1:50" ht="15" customHeight="1" thickBot="1" x14ac:dyDescent="0.3">
      <c r="B4" s="49" t="s">
        <v>14</v>
      </c>
      <c r="C4" s="50"/>
      <c r="D4" s="50"/>
      <c r="E4" s="50"/>
      <c r="F4" s="50"/>
      <c r="G4" s="50"/>
      <c r="H4" s="50"/>
      <c r="I4" s="50"/>
      <c r="J4" s="51"/>
      <c r="K4" s="9"/>
      <c r="L4" s="52"/>
      <c r="M4" s="52"/>
      <c r="N4" s="52"/>
      <c r="O4" s="52"/>
      <c r="P4" s="52"/>
      <c r="Q4" s="52"/>
      <c r="R4" s="52"/>
      <c r="S4" s="52"/>
      <c r="U4" s="52"/>
      <c r="V4" s="52"/>
      <c r="W4" s="52"/>
      <c r="X4" s="52"/>
      <c r="Y4" s="52"/>
      <c r="Z4" s="52"/>
      <c r="AA4" s="52"/>
      <c r="AB4" s="52"/>
      <c r="AD4" s="5" t="s">
        <v>15</v>
      </c>
      <c r="AE4" s="6" t="s">
        <v>16</v>
      </c>
      <c r="AF4" s="7" t="s">
        <v>7</v>
      </c>
      <c r="AG4" s="8" t="s">
        <v>13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</row>
    <row r="5" spans="1:50" x14ac:dyDescent="0.25">
      <c r="B5" s="10" t="s">
        <v>11</v>
      </c>
      <c r="C5" s="53" t="str">
        <f>AG3</f>
        <v>İskilip Azmimilli OO</v>
      </c>
      <c r="D5" s="53"/>
      <c r="E5" s="53"/>
      <c r="F5" s="53"/>
      <c r="G5" s="53"/>
      <c r="H5" s="53"/>
      <c r="I5" s="53"/>
      <c r="J5" s="54"/>
      <c r="AD5" s="5" t="s">
        <v>18</v>
      </c>
      <c r="AE5" s="6" t="s">
        <v>19</v>
      </c>
      <c r="AF5" s="7" t="s">
        <v>8</v>
      </c>
      <c r="AG5" s="8" t="s">
        <v>20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6"/>
    </row>
    <row r="6" spans="1:50" x14ac:dyDescent="0.25">
      <c r="B6" s="11" t="s">
        <v>15</v>
      </c>
      <c r="C6" s="31" t="str">
        <f>AG4</f>
        <v>Şehit Ali Karslı İHOO</v>
      </c>
      <c r="D6" s="31"/>
      <c r="E6" s="31"/>
      <c r="F6" s="31"/>
      <c r="G6" s="31"/>
      <c r="H6" s="31"/>
      <c r="I6" s="31"/>
      <c r="J6" s="32"/>
      <c r="AD6" s="5" t="s">
        <v>21</v>
      </c>
      <c r="AE6" s="8"/>
      <c r="AF6" s="7" t="s">
        <v>9</v>
      </c>
      <c r="AG6" s="8" t="s">
        <v>22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6"/>
    </row>
    <row r="7" spans="1:50" x14ac:dyDescent="0.25">
      <c r="B7" s="11" t="s">
        <v>18</v>
      </c>
      <c r="C7" s="31" t="str">
        <f>AG5</f>
        <v>Merkez Yatılı Bölge OO</v>
      </c>
      <c r="D7" s="31"/>
      <c r="E7" s="31"/>
      <c r="F7" s="31"/>
      <c r="G7" s="31"/>
      <c r="H7" s="31"/>
      <c r="I7" s="31"/>
      <c r="J7" s="32"/>
    </row>
    <row r="8" spans="1:50" ht="15" customHeight="1" thickBot="1" x14ac:dyDescent="0.3">
      <c r="B8" s="13" t="s">
        <v>21</v>
      </c>
      <c r="C8" s="33" t="str">
        <f>AG6</f>
        <v>Sultan Abdülhamid Han OO</v>
      </c>
      <c r="D8" s="33"/>
      <c r="E8" s="33"/>
      <c r="F8" s="33"/>
      <c r="G8" s="33"/>
      <c r="H8" s="33"/>
      <c r="I8" s="33"/>
      <c r="J8" s="34"/>
    </row>
    <row r="9" spans="1:50" ht="15" customHeight="1" thickBot="1" x14ac:dyDescent="0.3">
      <c r="B9" s="14"/>
      <c r="C9" s="15"/>
      <c r="D9" s="15"/>
      <c r="E9" s="15"/>
      <c r="F9" s="15"/>
      <c r="G9" s="15"/>
      <c r="H9" s="15"/>
      <c r="I9" s="15"/>
      <c r="J9" s="15"/>
    </row>
    <row r="10" spans="1:50" ht="15.75" x14ac:dyDescent="0.25">
      <c r="A10" s="44" t="s">
        <v>23</v>
      </c>
      <c r="B10" s="47" t="s">
        <v>24</v>
      </c>
      <c r="C10" s="36"/>
      <c r="D10" s="37"/>
      <c r="E10" s="16"/>
      <c r="F10" s="47" t="s">
        <v>25</v>
      </c>
      <c r="G10" s="37"/>
      <c r="H10" s="47" t="s">
        <v>26</v>
      </c>
      <c r="I10" s="36"/>
      <c r="J10" s="37"/>
      <c r="K10" s="35" t="s">
        <v>105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50" ht="15.75" x14ac:dyDescent="0.25">
      <c r="A11" s="45"/>
      <c r="B11" s="38"/>
      <c r="C11" s="39"/>
      <c r="D11" s="40"/>
      <c r="E11" s="17" t="s">
        <v>27</v>
      </c>
      <c r="F11" s="38"/>
      <c r="G11" s="40"/>
      <c r="H11" s="38"/>
      <c r="I11" s="39"/>
      <c r="J11" s="40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</row>
    <row r="12" spans="1:50" ht="16.5" thickBot="1" x14ac:dyDescent="0.3">
      <c r="A12" s="46"/>
      <c r="B12" s="41"/>
      <c r="C12" s="42"/>
      <c r="D12" s="43"/>
      <c r="E12" s="18"/>
      <c r="F12" s="41"/>
      <c r="G12" s="43"/>
      <c r="H12" s="41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H12" s="19"/>
    </row>
    <row r="13" spans="1:50" ht="19.899999999999999" customHeight="1" x14ac:dyDescent="0.25">
      <c r="A13" s="98">
        <v>1</v>
      </c>
      <c r="B13" s="84" t="s">
        <v>28</v>
      </c>
      <c r="C13" s="84"/>
      <c r="D13" s="84"/>
      <c r="E13" s="85">
        <v>45419</v>
      </c>
      <c r="F13" s="86">
        <v>0.41666666666666669</v>
      </c>
      <c r="G13" s="84"/>
      <c r="H13" s="87" t="s">
        <v>29</v>
      </c>
      <c r="I13" s="87"/>
      <c r="J13" s="87"/>
      <c r="K13" s="99" t="str">
        <f>CONCATENATE(C5," ","-"," ",C8)</f>
        <v>İskilip Azmimilli OO - Sultan Abdülhamid Han OO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H13" s="20"/>
    </row>
    <row r="14" spans="1:50" ht="19.899999999999999" customHeight="1" x14ac:dyDescent="0.25">
      <c r="A14" s="101">
        <v>2</v>
      </c>
      <c r="B14" s="91" t="s">
        <v>28</v>
      </c>
      <c r="C14" s="91"/>
      <c r="D14" s="91"/>
      <c r="E14" s="92">
        <v>45419</v>
      </c>
      <c r="F14" s="93">
        <v>0.45833333333333331</v>
      </c>
      <c r="G14" s="91"/>
      <c r="H14" s="94" t="s">
        <v>30</v>
      </c>
      <c r="I14" s="94"/>
      <c r="J14" s="94"/>
      <c r="K14" s="102" t="str">
        <f>CONCATENATE(C6," ","-"," ",C7)</f>
        <v>Şehit Ali Karslı İHOO - Merkez Yatılı Bölge OO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H14" s="20"/>
    </row>
    <row r="15" spans="1:50" ht="19.899999999999999" customHeight="1" x14ac:dyDescent="0.25">
      <c r="A15" s="101">
        <v>3</v>
      </c>
      <c r="B15" s="91" t="s">
        <v>31</v>
      </c>
      <c r="C15" s="91"/>
      <c r="D15" s="91"/>
      <c r="E15" s="92">
        <v>45420</v>
      </c>
      <c r="F15" s="93">
        <v>0.41666666666666669</v>
      </c>
      <c r="G15" s="91"/>
      <c r="H15" s="94" t="s">
        <v>32</v>
      </c>
      <c r="I15" s="94"/>
      <c r="J15" s="94"/>
      <c r="K15" s="102" t="str">
        <f>CONCATENATE(C5," ","-"," ",C7)</f>
        <v>İskilip Azmimilli OO - Merkez Yatılı Bölge OO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H15" s="20"/>
    </row>
    <row r="16" spans="1:50" ht="19.899999999999999" customHeight="1" x14ac:dyDescent="0.25">
      <c r="A16" s="101">
        <v>4</v>
      </c>
      <c r="B16" s="91" t="s">
        <v>31</v>
      </c>
      <c r="C16" s="91"/>
      <c r="D16" s="91"/>
      <c r="E16" s="92">
        <v>45420</v>
      </c>
      <c r="F16" s="93">
        <v>0.45833333333333331</v>
      </c>
      <c r="G16" s="91"/>
      <c r="H16" s="94" t="s">
        <v>33</v>
      </c>
      <c r="I16" s="94"/>
      <c r="J16" s="94"/>
      <c r="K16" s="102" t="str">
        <f>CONCATENATE(C8," ","-"," ",C6)</f>
        <v>Sultan Abdülhamid Han OO - Şehit Ali Karslı İHOO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H16" s="20"/>
    </row>
    <row r="17" spans="1:34" ht="19.899999999999999" customHeight="1" x14ac:dyDescent="0.25">
      <c r="A17" s="101">
        <v>5</v>
      </c>
      <c r="B17" s="91" t="s">
        <v>34</v>
      </c>
      <c r="C17" s="91"/>
      <c r="D17" s="91"/>
      <c r="E17" s="92">
        <v>45422</v>
      </c>
      <c r="F17" s="93">
        <v>0.41666666666666669</v>
      </c>
      <c r="G17" s="91"/>
      <c r="H17" s="94" t="s">
        <v>35</v>
      </c>
      <c r="I17" s="94"/>
      <c r="J17" s="94"/>
      <c r="K17" s="102" t="str">
        <f>CONCATENATE(C5," ","-"," ",C6)</f>
        <v>İskilip Azmimilli OO - Şehit Ali Karslı İHOO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H17" s="20"/>
    </row>
    <row r="18" spans="1:34" ht="19.899999999999999" customHeight="1" thickBot="1" x14ac:dyDescent="0.3">
      <c r="A18" s="105">
        <v>6</v>
      </c>
      <c r="B18" s="106" t="s">
        <v>34</v>
      </c>
      <c r="C18" s="106"/>
      <c r="D18" s="106"/>
      <c r="E18" s="107">
        <v>45422</v>
      </c>
      <c r="F18" s="108">
        <v>0.45833333333333331</v>
      </c>
      <c r="G18" s="106"/>
      <c r="H18" s="109" t="s">
        <v>36</v>
      </c>
      <c r="I18" s="109"/>
      <c r="J18" s="109"/>
      <c r="K18" s="110" t="str">
        <f>CONCATENATE(C7," ","-"," ",C8)</f>
        <v>Merkez Yatılı Bölge OO - Sultan Abdülhamid Han OO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</row>
  </sheetData>
  <mergeCells count="50">
    <mergeCell ref="AU2:AX6"/>
    <mergeCell ref="A1:I1"/>
    <mergeCell ref="J1:O1"/>
    <mergeCell ref="P1:T1"/>
    <mergeCell ref="U1:Y1"/>
    <mergeCell ref="A2:K2"/>
    <mergeCell ref="L2:S2"/>
    <mergeCell ref="T2:X2"/>
    <mergeCell ref="AD2:AE2"/>
    <mergeCell ref="AF2:AG2"/>
    <mergeCell ref="AI2:AL6"/>
    <mergeCell ref="AM2:AP6"/>
    <mergeCell ref="AQ2:AT6"/>
    <mergeCell ref="A10:A12"/>
    <mergeCell ref="B10:D12"/>
    <mergeCell ref="F10:G12"/>
    <mergeCell ref="H10:J12"/>
    <mergeCell ref="Y3:AB3"/>
    <mergeCell ref="B4:J4"/>
    <mergeCell ref="L4:S4"/>
    <mergeCell ref="U4:AB4"/>
    <mergeCell ref="C5:J5"/>
    <mergeCell ref="C6:J6"/>
    <mergeCell ref="B14:D14"/>
    <mergeCell ref="F14:G14"/>
    <mergeCell ref="H14:J14"/>
    <mergeCell ref="K14:AB14"/>
    <mergeCell ref="C7:J7"/>
    <mergeCell ref="C8:J8"/>
    <mergeCell ref="K10:AB12"/>
    <mergeCell ref="B13:D13"/>
    <mergeCell ref="F13:G13"/>
    <mergeCell ref="H13:J13"/>
    <mergeCell ref="K13:AB13"/>
    <mergeCell ref="B15:D15"/>
    <mergeCell ref="F15:G15"/>
    <mergeCell ref="H15:J15"/>
    <mergeCell ref="K15:AB15"/>
    <mergeCell ref="B16:D16"/>
    <mergeCell ref="F16:G16"/>
    <mergeCell ref="H16:J16"/>
    <mergeCell ref="K16:AB16"/>
    <mergeCell ref="B17:D17"/>
    <mergeCell ref="F17:G17"/>
    <mergeCell ref="H17:J17"/>
    <mergeCell ref="K17:AB17"/>
    <mergeCell ref="B18:D18"/>
    <mergeCell ref="F18:G18"/>
    <mergeCell ref="H18:J18"/>
    <mergeCell ref="K18:AB18"/>
  </mergeCells>
  <hyperlinks>
    <hyperlink ref="Y3:AB3" location="ANASAYFA!A1" display="ANASAYFA"/>
  </hyperlinks>
  <pageMargins left="0.7" right="0.7" top="0.75" bottom="0.75" header="0.3" footer="0.3"/>
  <pageSetup paperSize="9" scale="78" orientation="portrait" r:id="rId1"/>
  <colBreaks count="2" manualBreakCount="2">
    <brk id="28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37"/>
  <sheetViews>
    <sheetView topLeftCell="A7" zoomScaleNormal="100" workbookViewId="0">
      <selection activeCell="AG31" sqref="AG31"/>
    </sheetView>
  </sheetViews>
  <sheetFormatPr defaultColWidth="3.7109375" defaultRowHeight="15" x14ac:dyDescent="0.25"/>
  <cols>
    <col min="1" max="1" width="3.7109375" style="26" customWidth="1"/>
    <col min="2" max="4" width="3.7109375" style="2" customWidth="1"/>
    <col min="5" max="5" width="11.140625" style="2" customWidth="1"/>
    <col min="6" max="27" width="3.7109375" style="2" customWidth="1"/>
    <col min="28" max="28" width="7.85546875" style="2" customWidth="1"/>
    <col min="29" max="30" width="3.7109375" style="2" customWidth="1"/>
    <col min="31" max="31" width="40.7109375" style="2" customWidth="1"/>
    <col min="32" max="32" width="3.7109375" style="2"/>
    <col min="33" max="33" width="40.7109375" style="2" customWidth="1"/>
    <col min="34" max="16384" width="3.7109375" style="2"/>
  </cols>
  <sheetData>
    <row r="1" spans="1:59" ht="15.75" x14ac:dyDescent="0.25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8" t="s">
        <v>1</v>
      </c>
      <c r="K1" s="58"/>
      <c r="L1" s="58"/>
      <c r="M1" s="58"/>
      <c r="N1" s="58"/>
      <c r="O1" s="58"/>
      <c r="P1" s="58" t="str">
        <f>[2]ANASAYFA!Q7</f>
        <v>KÜÇÜKLER</v>
      </c>
      <c r="Q1" s="58"/>
      <c r="R1" s="58"/>
      <c r="S1" s="58"/>
      <c r="T1" s="58"/>
      <c r="U1" s="59" t="s">
        <v>92</v>
      </c>
      <c r="V1" s="59"/>
      <c r="W1" s="59"/>
      <c r="X1" s="59"/>
      <c r="Y1" s="59"/>
      <c r="Z1" s="1"/>
      <c r="AA1" s="1"/>
      <c r="AB1" s="1"/>
    </row>
    <row r="2" spans="1:59" ht="15.75" x14ac:dyDescent="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8" t="str">
        <f>[2]ANASAYFA!Q11</f>
        <v>İL BİRİNCİLİĞİ</v>
      </c>
      <c r="M2" s="58"/>
      <c r="N2" s="58"/>
      <c r="O2" s="58"/>
      <c r="P2" s="58"/>
      <c r="Q2" s="58"/>
      <c r="R2" s="58"/>
      <c r="S2" s="58"/>
      <c r="T2" s="61" t="s">
        <v>3</v>
      </c>
      <c r="U2" s="61"/>
      <c r="V2" s="61"/>
      <c r="W2" s="61"/>
      <c r="X2" s="61"/>
      <c r="Y2" s="3"/>
      <c r="Z2" s="1"/>
      <c r="AA2" s="1"/>
      <c r="AB2" s="1"/>
      <c r="AD2" s="62" t="s">
        <v>4</v>
      </c>
      <c r="AE2" s="62"/>
      <c r="AF2" s="63" t="s">
        <v>5</v>
      </c>
      <c r="AG2" s="63"/>
    </row>
    <row r="3" spans="1:59" ht="16.5" thickBot="1" x14ac:dyDescent="0.3">
      <c r="B3" s="2" t="s">
        <v>104</v>
      </c>
      <c r="X3" s="48" t="s">
        <v>10</v>
      </c>
      <c r="Y3" s="48"/>
      <c r="Z3" s="48"/>
      <c r="AA3" s="48"/>
      <c r="AD3" s="5" t="s">
        <v>11</v>
      </c>
      <c r="AE3" s="6" t="s">
        <v>12</v>
      </c>
      <c r="AF3" s="7" t="s">
        <v>6</v>
      </c>
      <c r="AG3" s="8" t="s">
        <v>17</v>
      </c>
      <c r="AJ3" s="55" t="s">
        <v>6</v>
      </c>
      <c r="AK3" s="55"/>
      <c r="AL3" s="55"/>
      <c r="AM3" s="55"/>
      <c r="AN3" s="55" t="s">
        <v>7</v>
      </c>
      <c r="AO3" s="55"/>
      <c r="AP3" s="55"/>
      <c r="AQ3" s="55"/>
      <c r="AR3" s="55" t="s">
        <v>8</v>
      </c>
      <c r="AS3" s="55"/>
      <c r="AT3" s="55"/>
      <c r="AU3" s="55"/>
      <c r="AV3" s="55" t="s">
        <v>9</v>
      </c>
      <c r="AW3" s="55"/>
      <c r="AX3" s="55"/>
      <c r="AY3" s="55"/>
      <c r="AZ3" s="55" t="s">
        <v>40</v>
      </c>
      <c r="BA3" s="55"/>
      <c r="BB3" s="55"/>
      <c r="BC3" s="55"/>
      <c r="BD3" s="55" t="s">
        <v>50</v>
      </c>
      <c r="BE3" s="55"/>
      <c r="BF3" s="55"/>
      <c r="BG3" s="55"/>
    </row>
    <row r="4" spans="1:59" ht="15" customHeight="1" thickBot="1" x14ac:dyDescent="0.3">
      <c r="B4" s="49" t="s">
        <v>41</v>
      </c>
      <c r="C4" s="50"/>
      <c r="D4" s="50"/>
      <c r="E4" s="50"/>
      <c r="F4" s="50"/>
      <c r="G4" s="50"/>
      <c r="H4" s="50"/>
      <c r="I4" s="50"/>
      <c r="J4" s="51"/>
      <c r="K4" s="9"/>
      <c r="L4" s="49" t="s">
        <v>42</v>
      </c>
      <c r="M4" s="50"/>
      <c r="N4" s="50"/>
      <c r="O4" s="50"/>
      <c r="P4" s="50"/>
      <c r="Q4" s="50"/>
      <c r="R4" s="50"/>
      <c r="S4" s="51"/>
      <c r="U4" s="49" t="s">
        <v>43</v>
      </c>
      <c r="V4" s="50"/>
      <c r="W4" s="50"/>
      <c r="X4" s="50"/>
      <c r="Y4" s="50"/>
      <c r="Z4" s="50"/>
      <c r="AA4" s="50"/>
      <c r="AB4" s="51"/>
      <c r="AD4" s="5" t="s">
        <v>15</v>
      </c>
      <c r="AE4" s="6" t="s">
        <v>16</v>
      </c>
      <c r="AF4" s="7" t="s">
        <v>7</v>
      </c>
      <c r="AG4" s="8" t="s">
        <v>44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</row>
    <row r="5" spans="1:59" x14ac:dyDescent="0.25">
      <c r="B5" s="10" t="s">
        <v>11</v>
      </c>
      <c r="C5" s="53" t="str">
        <f>AG3</f>
        <v>İskilip Azmimilli OO</v>
      </c>
      <c r="D5" s="53"/>
      <c r="E5" s="53"/>
      <c r="F5" s="53"/>
      <c r="G5" s="53"/>
      <c r="H5" s="53"/>
      <c r="I5" s="53"/>
      <c r="J5" s="54"/>
      <c r="L5" s="10" t="s">
        <v>11</v>
      </c>
      <c r="M5" s="53" t="str">
        <f>AG7</f>
        <v>Danişmend Gazi İHOO</v>
      </c>
      <c r="N5" s="53"/>
      <c r="O5" s="53"/>
      <c r="P5" s="53"/>
      <c r="Q5" s="53"/>
      <c r="R5" s="53"/>
      <c r="S5" s="54"/>
      <c r="U5" s="10" t="s">
        <v>11</v>
      </c>
      <c r="V5" s="53" t="str">
        <f>AG11</f>
        <v>Kocatepe OO</v>
      </c>
      <c r="W5" s="53"/>
      <c r="X5" s="53"/>
      <c r="Y5" s="53"/>
      <c r="Z5" s="53"/>
      <c r="AA5" s="53"/>
      <c r="AB5" s="54"/>
      <c r="AD5" s="5" t="s">
        <v>18</v>
      </c>
      <c r="AE5" s="6" t="s">
        <v>19</v>
      </c>
      <c r="AF5" s="7" t="s">
        <v>8</v>
      </c>
      <c r="AG5" s="8" t="s">
        <v>45</v>
      </c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</row>
    <row r="6" spans="1:59" x14ac:dyDescent="0.25">
      <c r="B6" s="11" t="s">
        <v>15</v>
      </c>
      <c r="C6" s="31" t="str">
        <f>AG4</f>
        <v>Osmancık Şehit Öğretmen Şenay Aybüke Yalçın OO</v>
      </c>
      <c r="D6" s="31"/>
      <c r="E6" s="31"/>
      <c r="F6" s="31"/>
      <c r="G6" s="31"/>
      <c r="H6" s="31"/>
      <c r="I6" s="31"/>
      <c r="J6" s="32"/>
      <c r="L6" s="11" t="s">
        <v>15</v>
      </c>
      <c r="M6" s="31" t="str">
        <f>AG8</f>
        <v>Özel Bilgi OO</v>
      </c>
      <c r="N6" s="31"/>
      <c r="O6" s="31"/>
      <c r="P6" s="31"/>
      <c r="Q6" s="31"/>
      <c r="R6" s="31"/>
      <c r="S6" s="32"/>
      <c r="U6" s="11" t="s">
        <v>15</v>
      </c>
      <c r="V6" s="31" t="str">
        <f>AG12</f>
        <v>23 Nisan OO</v>
      </c>
      <c r="W6" s="31"/>
      <c r="X6" s="31"/>
      <c r="Y6" s="31"/>
      <c r="Z6" s="31"/>
      <c r="AA6" s="31"/>
      <c r="AB6" s="32"/>
      <c r="AD6" s="5" t="s">
        <v>21</v>
      </c>
      <c r="AE6" s="12"/>
      <c r="AF6" s="7" t="s">
        <v>9</v>
      </c>
      <c r="AG6" s="8" t="s">
        <v>46</v>
      </c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</row>
    <row r="7" spans="1:59" x14ac:dyDescent="0.25">
      <c r="B7" s="11" t="s">
        <v>18</v>
      </c>
      <c r="C7" s="31" t="str">
        <f>AG5</f>
        <v>Toki Şehit Şükrü Özyol OO</v>
      </c>
      <c r="D7" s="31"/>
      <c r="E7" s="31"/>
      <c r="F7" s="31"/>
      <c r="G7" s="31"/>
      <c r="H7" s="31"/>
      <c r="I7" s="31"/>
      <c r="J7" s="32"/>
      <c r="L7" s="11" t="s">
        <v>18</v>
      </c>
      <c r="M7" s="31" t="str">
        <f>AG9</f>
        <v>Mustafa Kemal OO</v>
      </c>
      <c r="N7" s="31"/>
      <c r="O7" s="31"/>
      <c r="P7" s="31"/>
      <c r="Q7" s="31"/>
      <c r="R7" s="31"/>
      <c r="S7" s="32"/>
      <c r="U7" s="11" t="s">
        <v>18</v>
      </c>
      <c r="V7" s="31" t="str">
        <f>AG13</f>
        <v>Fuat Sezgin İHOO</v>
      </c>
      <c r="W7" s="31"/>
      <c r="X7" s="31"/>
      <c r="Y7" s="31"/>
      <c r="Z7" s="31"/>
      <c r="AA7" s="31"/>
      <c r="AB7" s="32"/>
      <c r="AD7" s="5" t="s">
        <v>47</v>
      </c>
      <c r="AE7" s="8"/>
      <c r="AF7" s="7" t="s">
        <v>40</v>
      </c>
      <c r="AG7" s="8" t="s">
        <v>39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</row>
    <row r="8" spans="1:59" ht="15" customHeight="1" thickBot="1" x14ac:dyDescent="0.3">
      <c r="B8" s="13" t="s">
        <v>21</v>
      </c>
      <c r="C8" s="33" t="str">
        <f>AG6</f>
        <v>Ted Koleji Özel OO</v>
      </c>
      <c r="D8" s="33"/>
      <c r="E8" s="33"/>
      <c r="F8" s="33"/>
      <c r="G8" s="33"/>
      <c r="H8" s="33"/>
      <c r="I8" s="33"/>
      <c r="J8" s="34"/>
      <c r="L8" s="13" t="s">
        <v>21</v>
      </c>
      <c r="M8" s="33" t="str">
        <f>AG10</f>
        <v>Özel Ada OO</v>
      </c>
      <c r="N8" s="33"/>
      <c r="O8" s="33"/>
      <c r="P8" s="33"/>
      <c r="Q8" s="33"/>
      <c r="R8" s="33"/>
      <c r="S8" s="34"/>
      <c r="U8" s="13" t="s">
        <v>21</v>
      </c>
      <c r="V8" s="33" t="str">
        <f>AG14</f>
        <v>Yunus Emre OO</v>
      </c>
      <c r="W8" s="33"/>
      <c r="X8" s="33"/>
      <c r="Y8" s="33"/>
      <c r="Z8" s="33"/>
      <c r="AA8" s="33"/>
      <c r="AB8" s="34"/>
      <c r="AD8" s="5" t="s">
        <v>49</v>
      </c>
      <c r="AE8" s="12"/>
      <c r="AF8" s="7" t="s">
        <v>50</v>
      </c>
      <c r="AG8" s="8" t="s">
        <v>48</v>
      </c>
      <c r="AJ8" s="55" t="s">
        <v>51</v>
      </c>
      <c r="AK8" s="55"/>
      <c r="AL8" s="55"/>
      <c r="AM8" s="55"/>
      <c r="AN8" s="74" t="s">
        <v>52</v>
      </c>
      <c r="AO8" s="75"/>
      <c r="AP8" s="75"/>
      <c r="AQ8" s="75"/>
      <c r="AR8" s="74" t="s">
        <v>53</v>
      </c>
      <c r="AS8" s="75"/>
      <c r="AT8" s="75"/>
      <c r="AU8" s="75"/>
      <c r="AV8" s="74" t="s">
        <v>54</v>
      </c>
      <c r="AW8" s="75"/>
      <c r="AX8" s="75"/>
      <c r="AY8" s="75"/>
      <c r="AZ8" s="55" t="s">
        <v>55</v>
      </c>
      <c r="BA8" s="55"/>
      <c r="BB8" s="55"/>
      <c r="BC8" s="55"/>
      <c r="BD8" s="55" t="s">
        <v>65</v>
      </c>
      <c r="BE8" s="55"/>
      <c r="BF8" s="55"/>
      <c r="BG8" s="55"/>
    </row>
    <row r="9" spans="1:59" ht="15" customHeight="1" thickBot="1" x14ac:dyDescent="0.3">
      <c r="B9" s="14"/>
      <c r="C9" s="15"/>
      <c r="D9" s="15"/>
      <c r="E9" s="15"/>
      <c r="F9" s="15"/>
      <c r="G9" s="15"/>
      <c r="H9" s="15"/>
      <c r="I9" s="15"/>
      <c r="J9" s="15"/>
      <c r="L9" s="14"/>
      <c r="M9" s="15"/>
      <c r="N9" s="15"/>
      <c r="O9" s="15"/>
      <c r="P9" s="15"/>
      <c r="Q9" s="15"/>
      <c r="R9" s="15"/>
      <c r="S9" s="15"/>
      <c r="AD9" s="5" t="s">
        <v>56</v>
      </c>
      <c r="AE9" s="12"/>
      <c r="AF9" s="7" t="s">
        <v>51</v>
      </c>
      <c r="AG9" s="8" t="s">
        <v>57</v>
      </c>
      <c r="AJ9" s="55"/>
      <c r="AK9" s="55"/>
      <c r="AL9" s="55"/>
      <c r="AM9" s="55"/>
      <c r="AN9" s="76"/>
      <c r="AO9" s="77"/>
      <c r="AP9" s="77"/>
      <c r="AQ9" s="77"/>
      <c r="AR9" s="76"/>
      <c r="AS9" s="77"/>
      <c r="AT9" s="77"/>
      <c r="AU9" s="77"/>
      <c r="AV9" s="76"/>
      <c r="AW9" s="77"/>
      <c r="AX9" s="77"/>
      <c r="AY9" s="77"/>
      <c r="AZ9" s="55"/>
      <c r="BA9" s="55"/>
      <c r="BB9" s="55"/>
      <c r="BC9" s="55"/>
      <c r="BD9" s="55"/>
      <c r="BE9" s="55"/>
      <c r="BF9" s="55"/>
      <c r="BG9" s="55"/>
    </row>
    <row r="10" spans="1:59" ht="15.75" customHeight="1" x14ac:dyDescent="0.25">
      <c r="A10" s="44" t="s">
        <v>23</v>
      </c>
      <c r="B10" s="47" t="s">
        <v>24</v>
      </c>
      <c r="C10" s="36"/>
      <c r="D10" s="37"/>
      <c r="E10" s="23"/>
      <c r="F10" s="47" t="s">
        <v>25</v>
      </c>
      <c r="G10" s="37"/>
      <c r="H10" s="47" t="s">
        <v>26</v>
      </c>
      <c r="I10" s="36"/>
      <c r="J10" s="37"/>
      <c r="K10" s="35" t="s">
        <v>105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D10" s="5" t="s">
        <v>58</v>
      </c>
      <c r="AE10" s="12"/>
      <c r="AF10" s="7" t="s">
        <v>52</v>
      </c>
      <c r="AG10" s="8" t="s">
        <v>59</v>
      </c>
      <c r="AJ10" s="55"/>
      <c r="AK10" s="55"/>
      <c r="AL10" s="55"/>
      <c r="AM10" s="55"/>
      <c r="AN10" s="76"/>
      <c r="AO10" s="77"/>
      <c r="AP10" s="77"/>
      <c r="AQ10" s="77"/>
      <c r="AR10" s="76"/>
      <c r="AS10" s="77"/>
      <c r="AT10" s="77"/>
      <c r="AU10" s="77"/>
      <c r="AV10" s="76"/>
      <c r="AW10" s="77"/>
      <c r="AX10" s="77"/>
      <c r="AY10" s="77"/>
      <c r="AZ10" s="55"/>
      <c r="BA10" s="55"/>
      <c r="BB10" s="55"/>
      <c r="BC10" s="55"/>
      <c r="BD10" s="55"/>
      <c r="BE10" s="55"/>
      <c r="BF10" s="55"/>
      <c r="BG10" s="55"/>
    </row>
    <row r="11" spans="1:59" ht="15.75" x14ac:dyDescent="0.25">
      <c r="A11" s="45"/>
      <c r="B11" s="38"/>
      <c r="C11" s="39"/>
      <c r="D11" s="40"/>
      <c r="E11" s="24" t="s">
        <v>27</v>
      </c>
      <c r="F11" s="38"/>
      <c r="G11" s="40"/>
      <c r="H11" s="38"/>
      <c r="I11" s="39"/>
      <c r="J11" s="40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  <c r="AD11" s="5" t="s">
        <v>60</v>
      </c>
      <c r="AE11" s="12"/>
      <c r="AF11" s="7" t="s">
        <v>53</v>
      </c>
      <c r="AG11" s="8" t="s">
        <v>61</v>
      </c>
      <c r="AJ11" s="55"/>
      <c r="AK11" s="55"/>
      <c r="AL11" s="55"/>
      <c r="AM11" s="55"/>
      <c r="AN11" s="76"/>
      <c r="AO11" s="77"/>
      <c r="AP11" s="77"/>
      <c r="AQ11" s="77"/>
      <c r="AR11" s="76"/>
      <c r="AS11" s="77"/>
      <c r="AT11" s="77"/>
      <c r="AU11" s="77"/>
      <c r="AV11" s="76"/>
      <c r="AW11" s="77"/>
      <c r="AX11" s="77"/>
      <c r="AY11" s="77"/>
      <c r="AZ11" s="55"/>
      <c r="BA11" s="55"/>
      <c r="BB11" s="55"/>
      <c r="BC11" s="55"/>
      <c r="BD11" s="55"/>
      <c r="BE11" s="55"/>
      <c r="BF11" s="55"/>
      <c r="BG11" s="55"/>
    </row>
    <row r="12" spans="1:59" ht="15" customHeight="1" thickBot="1" x14ac:dyDescent="0.3">
      <c r="A12" s="46"/>
      <c r="B12" s="41"/>
      <c r="C12" s="42"/>
      <c r="D12" s="43"/>
      <c r="E12" s="25"/>
      <c r="F12" s="41"/>
      <c r="G12" s="43"/>
      <c r="H12" s="41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D12" s="5" t="s">
        <v>62</v>
      </c>
      <c r="AE12" s="12"/>
      <c r="AF12" s="7" t="s">
        <v>54</v>
      </c>
      <c r="AG12" s="8" t="s">
        <v>68</v>
      </c>
      <c r="AJ12" s="55"/>
      <c r="AK12" s="55"/>
      <c r="AL12" s="55"/>
      <c r="AM12" s="55"/>
      <c r="AN12" s="78"/>
      <c r="AO12" s="79"/>
      <c r="AP12" s="79"/>
      <c r="AQ12" s="79"/>
      <c r="AR12" s="78"/>
      <c r="AS12" s="79"/>
      <c r="AT12" s="79"/>
      <c r="AU12" s="79"/>
      <c r="AV12" s="78"/>
      <c r="AW12" s="79"/>
      <c r="AX12" s="79"/>
      <c r="AY12" s="79"/>
      <c r="AZ12" s="55"/>
      <c r="BA12" s="55"/>
      <c r="BB12" s="55"/>
      <c r="BC12" s="55"/>
      <c r="BD12" s="55"/>
      <c r="BE12" s="55"/>
      <c r="BF12" s="55"/>
      <c r="BG12" s="55"/>
    </row>
    <row r="13" spans="1:59" x14ac:dyDescent="0.25">
      <c r="A13" s="83">
        <v>1</v>
      </c>
      <c r="B13" s="84" t="s">
        <v>28</v>
      </c>
      <c r="C13" s="84"/>
      <c r="D13" s="84"/>
      <c r="E13" s="85">
        <v>45411</v>
      </c>
      <c r="F13" s="86">
        <v>0.41666666666666669</v>
      </c>
      <c r="G13" s="84"/>
      <c r="H13" s="87" t="s">
        <v>29</v>
      </c>
      <c r="I13" s="87"/>
      <c r="J13" s="87"/>
      <c r="K13" s="88" t="str">
        <f>CONCATENATE(C5," ","-"," ",C8)</f>
        <v>İskilip Azmimilli OO - Ted Koleji Özel OO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D13" s="5" t="s">
        <v>63</v>
      </c>
      <c r="AE13" s="12"/>
      <c r="AF13" s="7" t="s">
        <v>55</v>
      </c>
      <c r="AG13" s="8" t="s">
        <v>64</v>
      </c>
    </row>
    <row r="14" spans="1:59" x14ac:dyDescent="0.25">
      <c r="A14" s="90">
        <v>2</v>
      </c>
      <c r="B14" s="91" t="s">
        <v>28</v>
      </c>
      <c r="C14" s="91"/>
      <c r="D14" s="91"/>
      <c r="E14" s="92">
        <v>45411</v>
      </c>
      <c r="F14" s="93">
        <v>0.45833333333333331</v>
      </c>
      <c r="G14" s="93"/>
      <c r="H14" s="94" t="s">
        <v>30</v>
      </c>
      <c r="I14" s="94"/>
      <c r="J14" s="94"/>
      <c r="K14" s="95" t="str">
        <f>CONCATENATE(C6," ","-"," ",C7)</f>
        <v>Osmancık Şehit Öğretmen Şenay Aybüke Yalçın OO - Toki Şehit Şükrü Özyol OO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6"/>
      <c r="AD14" s="5" t="s">
        <v>66</v>
      </c>
      <c r="AE14" s="12"/>
      <c r="AF14" s="7" t="s">
        <v>65</v>
      </c>
      <c r="AG14" s="8" t="s">
        <v>67</v>
      </c>
    </row>
    <row r="15" spans="1:59" x14ac:dyDescent="0.25">
      <c r="A15" s="90">
        <v>3</v>
      </c>
      <c r="B15" s="91" t="s">
        <v>28</v>
      </c>
      <c r="C15" s="91"/>
      <c r="D15" s="91"/>
      <c r="E15" s="92">
        <v>45411</v>
      </c>
      <c r="F15" s="93">
        <v>0.5</v>
      </c>
      <c r="G15" s="91"/>
      <c r="H15" s="94" t="s">
        <v>69</v>
      </c>
      <c r="I15" s="94"/>
      <c r="J15" s="94"/>
      <c r="K15" s="95" t="str">
        <f>CONCATENATE(M5," ","-"," ",M8)</f>
        <v>Danişmend Gazi İHOO - Özel Ada OO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6"/>
    </row>
    <row r="16" spans="1:59" x14ac:dyDescent="0.25">
      <c r="A16" s="90">
        <v>4</v>
      </c>
      <c r="B16" s="91" t="s">
        <v>28</v>
      </c>
      <c r="C16" s="91"/>
      <c r="D16" s="91"/>
      <c r="E16" s="92">
        <v>45411</v>
      </c>
      <c r="F16" s="93">
        <v>0.54166666666666663</v>
      </c>
      <c r="G16" s="93"/>
      <c r="H16" s="94" t="s">
        <v>70</v>
      </c>
      <c r="I16" s="94"/>
      <c r="J16" s="94"/>
      <c r="K16" s="95" t="str">
        <f>CONCATENATE(M6," ","-"," ",M7)</f>
        <v>Özel Bilgi OO - Mustafa Kemal OO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</row>
    <row r="17" spans="1:28" x14ac:dyDescent="0.25">
      <c r="A17" s="90">
        <v>5</v>
      </c>
      <c r="B17" s="91" t="s">
        <v>28</v>
      </c>
      <c r="C17" s="91"/>
      <c r="D17" s="91"/>
      <c r="E17" s="92">
        <v>45411</v>
      </c>
      <c r="F17" s="93">
        <v>0.58333333333333337</v>
      </c>
      <c r="G17" s="91"/>
      <c r="H17" s="94" t="s">
        <v>71</v>
      </c>
      <c r="I17" s="94"/>
      <c r="J17" s="94"/>
      <c r="K17" s="95" t="str">
        <f>CONCATENATE(V5," ","-"," ",V8)</f>
        <v>Kocatepe OO - Yunus Emre OO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</row>
    <row r="18" spans="1:28" x14ac:dyDescent="0.25">
      <c r="A18" s="90">
        <v>6</v>
      </c>
      <c r="B18" s="91" t="s">
        <v>28</v>
      </c>
      <c r="C18" s="91"/>
      <c r="D18" s="91"/>
      <c r="E18" s="92">
        <v>45411</v>
      </c>
      <c r="F18" s="93">
        <v>0.625</v>
      </c>
      <c r="G18" s="91"/>
      <c r="H18" s="94" t="s">
        <v>72</v>
      </c>
      <c r="I18" s="94"/>
      <c r="J18" s="94"/>
      <c r="K18" s="95" t="str">
        <f>CONCATENATE(V6," ","-"," ",V7)</f>
        <v>23 Nisan OO - Fuat Sezgin İHOO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</row>
    <row r="19" spans="1:28" x14ac:dyDescent="0.25">
      <c r="A19" s="90">
        <v>7</v>
      </c>
      <c r="B19" s="91" t="s">
        <v>31</v>
      </c>
      <c r="C19" s="91"/>
      <c r="D19" s="91"/>
      <c r="E19" s="92">
        <v>45412</v>
      </c>
      <c r="F19" s="93">
        <v>0.41666666666666669</v>
      </c>
      <c r="G19" s="91"/>
      <c r="H19" s="94" t="s">
        <v>32</v>
      </c>
      <c r="I19" s="94"/>
      <c r="J19" s="94"/>
      <c r="K19" s="95" t="str">
        <f>CONCATENATE(C5," ","-"," ",C7)</f>
        <v>İskilip Azmimilli OO - Toki Şehit Şükrü Özyol OO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6"/>
    </row>
    <row r="20" spans="1:28" x14ac:dyDescent="0.25">
      <c r="A20" s="90">
        <v>8</v>
      </c>
      <c r="B20" s="91" t="s">
        <v>31</v>
      </c>
      <c r="C20" s="91"/>
      <c r="D20" s="91"/>
      <c r="E20" s="92">
        <v>45412</v>
      </c>
      <c r="F20" s="93">
        <v>0.45833333333333331</v>
      </c>
      <c r="G20" s="93"/>
      <c r="H20" s="94" t="s">
        <v>33</v>
      </c>
      <c r="I20" s="94"/>
      <c r="J20" s="94"/>
      <c r="K20" s="95" t="str">
        <f>CONCATENATE(C8," ","-"," ",C6)</f>
        <v>Ted Koleji Özel OO - Osmancık Şehit Öğretmen Şenay Aybüke Yalçın OO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6"/>
    </row>
    <row r="21" spans="1:28" x14ac:dyDescent="0.25">
      <c r="A21" s="90">
        <v>9</v>
      </c>
      <c r="B21" s="91" t="s">
        <v>31</v>
      </c>
      <c r="C21" s="91"/>
      <c r="D21" s="91"/>
      <c r="E21" s="92">
        <v>45412</v>
      </c>
      <c r="F21" s="93">
        <v>0.5</v>
      </c>
      <c r="G21" s="91"/>
      <c r="H21" s="94" t="s">
        <v>73</v>
      </c>
      <c r="I21" s="94"/>
      <c r="J21" s="94"/>
      <c r="K21" s="95" t="str">
        <f>CONCATENATE(M5," ","-"," ",M7)</f>
        <v>Danişmend Gazi İHOO - Mustafa Kemal OO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6"/>
    </row>
    <row r="22" spans="1:28" x14ac:dyDescent="0.25">
      <c r="A22" s="90">
        <v>10</v>
      </c>
      <c r="B22" s="91" t="s">
        <v>31</v>
      </c>
      <c r="C22" s="91"/>
      <c r="D22" s="91"/>
      <c r="E22" s="92">
        <v>45412</v>
      </c>
      <c r="F22" s="93">
        <v>0.54166666666666663</v>
      </c>
      <c r="G22" s="93"/>
      <c r="H22" s="94" t="s">
        <v>74</v>
      </c>
      <c r="I22" s="94"/>
      <c r="J22" s="94"/>
      <c r="K22" s="95" t="str">
        <f>CONCATENATE(M8," ","-"," ",M6)</f>
        <v>Özel Ada OO - Özel Bilgi OO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6"/>
    </row>
    <row r="23" spans="1:28" x14ac:dyDescent="0.25">
      <c r="A23" s="90">
        <v>11</v>
      </c>
      <c r="B23" s="91" t="s">
        <v>31</v>
      </c>
      <c r="C23" s="91"/>
      <c r="D23" s="91"/>
      <c r="E23" s="92">
        <v>45412</v>
      </c>
      <c r="F23" s="93">
        <v>0.58333333333333337</v>
      </c>
      <c r="G23" s="91"/>
      <c r="H23" s="94" t="s">
        <v>75</v>
      </c>
      <c r="I23" s="94"/>
      <c r="J23" s="94"/>
      <c r="K23" s="95" t="str">
        <f>CONCATENATE(V5," ","-"," ",V7)</f>
        <v>Kocatepe OO - Fuat Sezgin İHOO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6"/>
    </row>
    <row r="24" spans="1:28" x14ac:dyDescent="0.25">
      <c r="A24" s="90">
        <v>12</v>
      </c>
      <c r="B24" s="91" t="s">
        <v>31</v>
      </c>
      <c r="C24" s="91"/>
      <c r="D24" s="91"/>
      <c r="E24" s="92">
        <v>45412</v>
      </c>
      <c r="F24" s="93">
        <v>0.625</v>
      </c>
      <c r="G24" s="91"/>
      <c r="H24" s="94" t="s">
        <v>76</v>
      </c>
      <c r="I24" s="94"/>
      <c r="J24" s="94"/>
      <c r="K24" s="95" t="str">
        <f>CONCATENATE(V8," ","-"," ",V6)</f>
        <v>Yunus Emre OO - 23 Nisan OO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</row>
    <row r="25" spans="1:28" x14ac:dyDescent="0.25">
      <c r="A25" s="90">
        <v>13</v>
      </c>
      <c r="B25" s="91" t="s">
        <v>34</v>
      </c>
      <c r="C25" s="91"/>
      <c r="D25" s="91"/>
      <c r="E25" s="92">
        <v>45414</v>
      </c>
      <c r="F25" s="93">
        <v>0.41666666666666669</v>
      </c>
      <c r="G25" s="91"/>
      <c r="H25" s="94" t="s">
        <v>35</v>
      </c>
      <c r="I25" s="94"/>
      <c r="J25" s="94"/>
      <c r="K25" s="95" t="str">
        <f>CONCATENATE(C5," ","-"," ",C6)</f>
        <v>İskilip Azmimilli OO - Osmancık Şehit Öğretmen Şenay Aybüke Yalçın OO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6"/>
    </row>
    <row r="26" spans="1:28" x14ac:dyDescent="0.25">
      <c r="A26" s="90">
        <v>14</v>
      </c>
      <c r="B26" s="91" t="s">
        <v>34</v>
      </c>
      <c r="C26" s="91"/>
      <c r="D26" s="91"/>
      <c r="E26" s="92">
        <v>45414</v>
      </c>
      <c r="F26" s="93">
        <v>0.45833333333333331</v>
      </c>
      <c r="G26" s="93"/>
      <c r="H26" s="94" t="s">
        <v>36</v>
      </c>
      <c r="I26" s="94"/>
      <c r="J26" s="94"/>
      <c r="K26" s="95" t="str">
        <f>CONCATENATE(C7," ","-"," ",C8)</f>
        <v>Toki Şehit Şükrü Özyol OO - Ted Koleji Özel OO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/>
    </row>
    <row r="27" spans="1:28" x14ac:dyDescent="0.25">
      <c r="A27" s="90">
        <v>15</v>
      </c>
      <c r="B27" s="91" t="s">
        <v>34</v>
      </c>
      <c r="C27" s="91"/>
      <c r="D27" s="91"/>
      <c r="E27" s="92">
        <v>45414</v>
      </c>
      <c r="F27" s="93">
        <v>0.5</v>
      </c>
      <c r="G27" s="91"/>
      <c r="H27" s="94" t="s">
        <v>77</v>
      </c>
      <c r="I27" s="94"/>
      <c r="J27" s="94"/>
      <c r="K27" s="95" t="str">
        <f>CONCATENATE(M5," ","-"," ",M6)</f>
        <v>Danişmend Gazi İHOO - Özel Bilgi OO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</row>
    <row r="28" spans="1:28" x14ac:dyDescent="0.25">
      <c r="A28" s="90">
        <v>16</v>
      </c>
      <c r="B28" s="91" t="s">
        <v>34</v>
      </c>
      <c r="C28" s="91"/>
      <c r="D28" s="91"/>
      <c r="E28" s="92">
        <v>45414</v>
      </c>
      <c r="F28" s="93">
        <v>0.54166666666666663</v>
      </c>
      <c r="G28" s="93"/>
      <c r="H28" s="97" t="s">
        <v>78</v>
      </c>
      <c r="I28" s="97"/>
      <c r="J28" s="97"/>
      <c r="K28" s="95" t="str">
        <f>CONCATENATE(M7," ","-"," ",M8)</f>
        <v>Mustafa Kemal OO - Özel Ada OO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6"/>
    </row>
    <row r="29" spans="1:28" x14ac:dyDescent="0.25">
      <c r="A29" s="90">
        <v>17</v>
      </c>
      <c r="B29" s="91" t="s">
        <v>34</v>
      </c>
      <c r="C29" s="91"/>
      <c r="D29" s="91"/>
      <c r="E29" s="92">
        <v>45414</v>
      </c>
      <c r="F29" s="93">
        <v>0.58333333333333337</v>
      </c>
      <c r="G29" s="91"/>
      <c r="H29" s="97" t="s">
        <v>79</v>
      </c>
      <c r="I29" s="97"/>
      <c r="J29" s="97"/>
      <c r="K29" s="95" t="str">
        <f>CONCATENATE(V5," ","-"," ",V6)</f>
        <v>Kocatepe OO - 23 Nisan OO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6"/>
    </row>
    <row r="30" spans="1:28" x14ac:dyDescent="0.25">
      <c r="A30" s="90">
        <v>18</v>
      </c>
      <c r="B30" s="91" t="s">
        <v>34</v>
      </c>
      <c r="C30" s="91"/>
      <c r="D30" s="91"/>
      <c r="E30" s="92">
        <v>45414</v>
      </c>
      <c r="F30" s="93">
        <v>0.625</v>
      </c>
      <c r="G30" s="91"/>
      <c r="H30" s="97" t="s">
        <v>80</v>
      </c>
      <c r="I30" s="97"/>
      <c r="J30" s="97"/>
      <c r="K30" s="95" t="str">
        <f>CONCATENATE(V7," ","-"," ",V8)</f>
        <v>Fuat Sezgin İHOO - Yunus Emre OO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6"/>
    </row>
    <row r="31" spans="1:28" x14ac:dyDescent="0.25">
      <c r="A31" s="27">
        <v>19</v>
      </c>
      <c r="B31" s="64" t="s">
        <v>81</v>
      </c>
      <c r="C31" s="64"/>
      <c r="D31" s="64"/>
      <c r="E31" s="29"/>
      <c r="F31" s="65">
        <v>0</v>
      </c>
      <c r="G31" s="64"/>
      <c r="H31" s="66" t="s">
        <v>85</v>
      </c>
      <c r="I31" s="66"/>
      <c r="J31" s="66"/>
      <c r="K31" s="67" t="s">
        <v>86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x14ac:dyDescent="0.25">
      <c r="A32" s="27">
        <v>20</v>
      </c>
      <c r="B32" s="64" t="s">
        <v>83</v>
      </c>
      <c r="C32" s="64"/>
      <c r="D32" s="64"/>
      <c r="E32" s="29"/>
      <c r="F32" s="65">
        <v>0</v>
      </c>
      <c r="G32" s="64"/>
      <c r="H32" s="66" t="s">
        <v>87</v>
      </c>
      <c r="I32" s="66"/>
      <c r="J32" s="66"/>
      <c r="K32" s="67" t="s">
        <v>88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28" ht="15" customHeight="1" thickBot="1" x14ac:dyDescent="0.3">
      <c r="A33" s="28">
        <v>21</v>
      </c>
      <c r="B33" s="69" t="s">
        <v>84</v>
      </c>
      <c r="C33" s="69"/>
      <c r="D33" s="69"/>
      <c r="E33" s="30"/>
      <c r="F33" s="70">
        <v>0</v>
      </c>
      <c r="G33" s="69"/>
      <c r="H33" s="71" t="s">
        <v>89</v>
      </c>
      <c r="I33" s="71"/>
      <c r="J33" s="71"/>
      <c r="K33" s="72" t="s">
        <v>90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</row>
    <row r="35" spans="1:28" ht="15.75" thickBot="1" x14ac:dyDescent="0.3"/>
    <row r="36" spans="1:28" x14ac:dyDescent="0.25">
      <c r="A36" s="112" t="s">
        <v>106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</row>
    <row r="37" spans="1:28" ht="77.25" customHeight="1" thickBot="1" x14ac:dyDescent="0.3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</row>
  </sheetData>
  <mergeCells count="127">
    <mergeCell ref="A36:AB37"/>
    <mergeCell ref="AD2:AE2"/>
    <mergeCell ref="AF2:AG2"/>
    <mergeCell ref="X3:AA3"/>
    <mergeCell ref="AJ3:AM7"/>
    <mergeCell ref="AN3:AQ7"/>
    <mergeCell ref="AR3:AU7"/>
    <mergeCell ref="A1:I1"/>
    <mergeCell ref="J1:O1"/>
    <mergeCell ref="P1:T1"/>
    <mergeCell ref="U1:Y1"/>
    <mergeCell ref="A2:K2"/>
    <mergeCell ref="L2:S2"/>
    <mergeCell ref="T2:X2"/>
    <mergeCell ref="AJ8:AM12"/>
    <mergeCell ref="AN8:AQ12"/>
    <mergeCell ref="AR8:AU12"/>
    <mergeCell ref="AV8:AY12"/>
    <mergeCell ref="AZ8:BC12"/>
    <mergeCell ref="BD8:BG12"/>
    <mergeCell ref="M6:S6"/>
    <mergeCell ref="V6:AB6"/>
    <mergeCell ref="C7:J7"/>
    <mergeCell ref="M7:S7"/>
    <mergeCell ref="V7:AB7"/>
    <mergeCell ref="C8:J8"/>
    <mergeCell ref="M8:S8"/>
    <mergeCell ref="V8:AB8"/>
    <mergeCell ref="AV3:AY7"/>
    <mergeCell ref="AZ3:BC7"/>
    <mergeCell ref="BD3:BG7"/>
    <mergeCell ref="B4:J4"/>
    <mergeCell ref="L4:S4"/>
    <mergeCell ref="U4:AB4"/>
    <mergeCell ref="C5:J5"/>
    <mergeCell ref="M5:S5"/>
    <mergeCell ref="V5:AB5"/>
    <mergeCell ref="C6:J6"/>
    <mergeCell ref="A10:A12"/>
    <mergeCell ref="B10:D12"/>
    <mergeCell ref="F10:G12"/>
    <mergeCell ref="H10:J12"/>
    <mergeCell ref="K10:AB12"/>
    <mergeCell ref="B13:D13"/>
    <mergeCell ref="F13:G13"/>
    <mergeCell ref="H13:J13"/>
    <mergeCell ref="K13:AB13"/>
    <mergeCell ref="B16:D16"/>
    <mergeCell ref="F16:G16"/>
    <mergeCell ref="H16:J16"/>
    <mergeCell ref="K16:AB16"/>
    <mergeCell ref="B17:D17"/>
    <mergeCell ref="F17:G17"/>
    <mergeCell ref="H17:J17"/>
    <mergeCell ref="K17:AB17"/>
    <mergeCell ref="B14:D14"/>
    <mergeCell ref="F14:G14"/>
    <mergeCell ref="H14:J14"/>
    <mergeCell ref="K14:AB14"/>
    <mergeCell ref="B15:D15"/>
    <mergeCell ref="F15:G15"/>
    <mergeCell ref="H15:J15"/>
    <mergeCell ref="K15:AB15"/>
    <mergeCell ref="B20:D20"/>
    <mergeCell ref="F20:G20"/>
    <mergeCell ref="H20:J20"/>
    <mergeCell ref="K20:AB20"/>
    <mergeCell ref="B21:D21"/>
    <mergeCell ref="F21:G21"/>
    <mergeCell ref="H21:J21"/>
    <mergeCell ref="K21:AB21"/>
    <mergeCell ref="B18:D18"/>
    <mergeCell ref="F18:G18"/>
    <mergeCell ref="H18:J18"/>
    <mergeCell ref="K18:AB18"/>
    <mergeCell ref="B19:D19"/>
    <mergeCell ref="F19:G19"/>
    <mergeCell ref="H19:J19"/>
    <mergeCell ref="K19:AB19"/>
    <mergeCell ref="B24:D24"/>
    <mergeCell ref="F24:G24"/>
    <mergeCell ref="H24:J24"/>
    <mergeCell ref="K24:AB24"/>
    <mergeCell ref="B25:D25"/>
    <mergeCell ref="F25:G25"/>
    <mergeCell ref="H25:J25"/>
    <mergeCell ref="K25:AB25"/>
    <mergeCell ref="B22:D22"/>
    <mergeCell ref="F22:G22"/>
    <mergeCell ref="H22:J22"/>
    <mergeCell ref="K22:AB22"/>
    <mergeCell ref="B23:D23"/>
    <mergeCell ref="F23:G23"/>
    <mergeCell ref="H23:J23"/>
    <mergeCell ref="K23:AB23"/>
    <mergeCell ref="B28:D28"/>
    <mergeCell ref="F28:G28"/>
    <mergeCell ref="H28:J28"/>
    <mergeCell ref="K28:AB28"/>
    <mergeCell ref="B29:D29"/>
    <mergeCell ref="F29:G29"/>
    <mergeCell ref="H29:J29"/>
    <mergeCell ref="K29:AB29"/>
    <mergeCell ref="B26:D26"/>
    <mergeCell ref="F26:G26"/>
    <mergeCell ref="H26:J26"/>
    <mergeCell ref="K26:AB26"/>
    <mergeCell ref="B27:D27"/>
    <mergeCell ref="F27:G27"/>
    <mergeCell ref="H27:J27"/>
    <mergeCell ref="K27:AB27"/>
    <mergeCell ref="B32:D32"/>
    <mergeCell ref="F32:G32"/>
    <mergeCell ref="H32:J32"/>
    <mergeCell ref="K32:AB32"/>
    <mergeCell ref="B33:D33"/>
    <mergeCell ref="F33:G33"/>
    <mergeCell ref="H33:J33"/>
    <mergeCell ref="K33:AB33"/>
    <mergeCell ref="B30:D30"/>
    <mergeCell ref="F30:G30"/>
    <mergeCell ref="H30:J30"/>
    <mergeCell ref="K30:AB30"/>
    <mergeCell ref="B31:D31"/>
    <mergeCell ref="F31:G31"/>
    <mergeCell ref="H31:J31"/>
    <mergeCell ref="K31:AB31"/>
  </mergeCells>
  <hyperlinks>
    <hyperlink ref="X3:AA3" location="ANASAYFA!A1" display="ANASAYFA"/>
  </hyperlinks>
  <pageMargins left="0.7" right="0.7" top="0.75" bottom="0.75" header="0.3" footer="0.3"/>
  <pageSetup paperSize="9" scale="75" orientation="portrait" r:id="rId1"/>
  <colBreaks count="2" manualBreakCount="2">
    <brk id="28" max="1048575" man="1"/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048576"/>
  <sheetViews>
    <sheetView zoomScaleNormal="100" workbookViewId="0">
      <selection activeCell="AE28" sqref="AE28"/>
    </sheetView>
  </sheetViews>
  <sheetFormatPr defaultColWidth="3.7109375" defaultRowHeight="15" x14ac:dyDescent="0.25"/>
  <cols>
    <col min="1" max="1" width="3.7109375" style="4" customWidth="1"/>
    <col min="2" max="4" width="3.7109375" style="2"/>
    <col min="5" max="5" width="10.85546875" style="2" customWidth="1"/>
    <col min="6" max="30" width="3.7109375" style="2"/>
    <col min="31" max="31" width="40.7109375" style="2" customWidth="1"/>
    <col min="32" max="32" width="3.7109375" style="2"/>
    <col min="33" max="33" width="40.7109375" style="2" customWidth="1"/>
    <col min="34" max="16384" width="3.7109375" style="2"/>
  </cols>
  <sheetData>
    <row r="1" spans="1:47" ht="15.75" x14ac:dyDescent="0.25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8" t="s">
        <v>1</v>
      </c>
      <c r="K1" s="58"/>
      <c r="L1" s="58"/>
      <c r="M1" s="58"/>
      <c r="N1" s="58"/>
      <c r="O1" s="58"/>
      <c r="P1" s="58" t="s">
        <v>37</v>
      </c>
      <c r="Q1" s="58"/>
      <c r="R1" s="58"/>
      <c r="S1" s="58"/>
      <c r="T1" s="58"/>
      <c r="U1" s="59" t="s">
        <v>92</v>
      </c>
      <c r="V1" s="59"/>
      <c r="W1" s="59"/>
      <c r="X1" s="59"/>
      <c r="Y1" s="59"/>
      <c r="Z1" s="1"/>
      <c r="AA1" s="1"/>
      <c r="AB1" s="1"/>
    </row>
    <row r="2" spans="1:47" ht="15.75" x14ac:dyDescent="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8" t="s">
        <v>103</v>
      </c>
      <c r="M2" s="58"/>
      <c r="N2" s="58"/>
      <c r="O2" s="58"/>
      <c r="P2" s="58"/>
      <c r="Q2" s="58"/>
      <c r="R2" s="58"/>
      <c r="S2" s="58"/>
      <c r="T2" s="61" t="s">
        <v>3</v>
      </c>
      <c r="U2" s="61"/>
      <c r="V2" s="61"/>
      <c r="W2" s="61"/>
      <c r="X2" s="61"/>
      <c r="Y2" s="3"/>
      <c r="Z2" s="1"/>
      <c r="AA2" s="1"/>
      <c r="AB2" s="1"/>
      <c r="AD2" s="62" t="s">
        <v>4</v>
      </c>
      <c r="AE2" s="62"/>
      <c r="AF2" s="63" t="s">
        <v>5</v>
      </c>
      <c r="AG2" s="63"/>
      <c r="AJ2" s="74" t="s">
        <v>6</v>
      </c>
      <c r="AK2" s="75"/>
      <c r="AL2" s="75"/>
      <c r="AM2" s="80"/>
      <c r="AN2" s="74" t="s">
        <v>7</v>
      </c>
      <c r="AO2" s="75"/>
      <c r="AP2" s="75"/>
      <c r="AQ2" s="80"/>
      <c r="AR2" s="74" t="s">
        <v>8</v>
      </c>
      <c r="AS2" s="75"/>
      <c r="AT2" s="75"/>
      <c r="AU2" s="80"/>
    </row>
    <row r="3" spans="1:47" ht="16.5" thickBot="1" x14ac:dyDescent="0.3">
      <c r="X3" s="48" t="s">
        <v>10</v>
      </c>
      <c r="Y3" s="48"/>
      <c r="Z3" s="48"/>
      <c r="AA3" s="48"/>
      <c r="AD3" s="5" t="s">
        <v>11</v>
      </c>
      <c r="AE3" s="6" t="s">
        <v>12</v>
      </c>
      <c r="AF3" s="7" t="s">
        <v>6</v>
      </c>
      <c r="AG3" s="8"/>
      <c r="AJ3" s="76"/>
      <c r="AK3" s="77"/>
      <c r="AL3" s="77"/>
      <c r="AM3" s="81"/>
      <c r="AN3" s="76"/>
      <c r="AO3" s="77"/>
      <c r="AP3" s="77"/>
      <c r="AQ3" s="81"/>
      <c r="AR3" s="76"/>
      <c r="AS3" s="77"/>
      <c r="AT3" s="77"/>
      <c r="AU3" s="81"/>
    </row>
    <row r="4" spans="1:47" ht="15" customHeight="1" thickBot="1" x14ac:dyDescent="0.3">
      <c r="B4" s="49" t="s">
        <v>14</v>
      </c>
      <c r="C4" s="50"/>
      <c r="D4" s="50"/>
      <c r="E4" s="50"/>
      <c r="F4" s="50"/>
      <c r="G4" s="50"/>
      <c r="H4" s="50"/>
      <c r="I4" s="50"/>
      <c r="J4" s="51"/>
      <c r="K4" s="9"/>
      <c r="L4" s="49" t="s">
        <v>93</v>
      </c>
      <c r="M4" s="50"/>
      <c r="N4" s="50"/>
      <c r="O4" s="50"/>
      <c r="P4" s="50"/>
      <c r="Q4" s="50"/>
      <c r="R4" s="50"/>
      <c r="S4" s="51"/>
      <c r="U4" s="9"/>
      <c r="V4" s="9"/>
      <c r="W4" s="9"/>
      <c r="X4" s="9"/>
      <c r="Y4" s="9"/>
      <c r="Z4" s="9"/>
      <c r="AA4" s="9"/>
      <c r="AB4" s="9"/>
      <c r="AD4" s="5" t="s">
        <v>15</v>
      </c>
      <c r="AE4" s="6" t="s">
        <v>16</v>
      </c>
      <c r="AF4" s="7" t="s">
        <v>7</v>
      </c>
      <c r="AG4" s="8"/>
      <c r="AJ4" s="76"/>
      <c r="AK4" s="77"/>
      <c r="AL4" s="77"/>
      <c r="AM4" s="81"/>
      <c r="AN4" s="76"/>
      <c r="AO4" s="77"/>
      <c r="AP4" s="77"/>
      <c r="AQ4" s="81"/>
      <c r="AR4" s="76"/>
      <c r="AS4" s="77"/>
      <c r="AT4" s="77"/>
      <c r="AU4" s="81"/>
    </row>
    <row r="5" spans="1:47" x14ac:dyDescent="0.25">
      <c r="B5" s="10" t="s">
        <v>11</v>
      </c>
      <c r="C5" s="53">
        <f>AG3</f>
        <v>0</v>
      </c>
      <c r="D5" s="53"/>
      <c r="E5" s="53"/>
      <c r="F5" s="53"/>
      <c r="G5" s="53"/>
      <c r="H5" s="53"/>
      <c r="I5" s="53"/>
      <c r="J5" s="54"/>
      <c r="L5" s="10" t="s">
        <v>11</v>
      </c>
      <c r="M5" s="53">
        <f>AG6</f>
        <v>0</v>
      </c>
      <c r="N5" s="53"/>
      <c r="O5" s="53"/>
      <c r="P5" s="53"/>
      <c r="Q5" s="53"/>
      <c r="R5" s="53"/>
      <c r="S5" s="54"/>
      <c r="AD5" s="5" t="s">
        <v>18</v>
      </c>
      <c r="AE5" s="6" t="s">
        <v>19</v>
      </c>
      <c r="AF5" s="7" t="s">
        <v>8</v>
      </c>
      <c r="AG5" s="8"/>
      <c r="AJ5" s="76"/>
      <c r="AK5" s="77"/>
      <c r="AL5" s="77"/>
      <c r="AM5" s="81"/>
      <c r="AN5" s="76"/>
      <c r="AO5" s="77"/>
      <c r="AP5" s="77"/>
      <c r="AQ5" s="81"/>
      <c r="AR5" s="76"/>
      <c r="AS5" s="77"/>
      <c r="AT5" s="77"/>
      <c r="AU5" s="81"/>
    </row>
    <row r="6" spans="1:47" x14ac:dyDescent="0.25">
      <c r="B6" s="11" t="s">
        <v>15</v>
      </c>
      <c r="C6" s="31">
        <f>AG4</f>
        <v>0</v>
      </c>
      <c r="D6" s="31"/>
      <c r="E6" s="31"/>
      <c r="F6" s="31"/>
      <c r="G6" s="31"/>
      <c r="H6" s="31"/>
      <c r="I6" s="31"/>
      <c r="J6" s="32"/>
      <c r="L6" s="11" t="s">
        <v>15</v>
      </c>
      <c r="M6" s="31">
        <f>AG7</f>
        <v>0</v>
      </c>
      <c r="N6" s="31"/>
      <c r="O6" s="31"/>
      <c r="P6" s="31"/>
      <c r="Q6" s="31"/>
      <c r="R6" s="31"/>
      <c r="S6" s="32"/>
      <c r="Z6" s="22"/>
      <c r="AD6" s="5" t="s">
        <v>21</v>
      </c>
      <c r="AE6" s="12"/>
      <c r="AF6" s="7" t="s">
        <v>40</v>
      </c>
      <c r="AG6" s="8"/>
      <c r="AJ6" s="78"/>
      <c r="AK6" s="79"/>
      <c r="AL6" s="79"/>
      <c r="AM6" s="82"/>
      <c r="AN6" s="78"/>
      <c r="AO6" s="79"/>
      <c r="AP6" s="79"/>
      <c r="AQ6" s="82"/>
      <c r="AR6" s="78"/>
      <c r="AS6" s="79"/>
      <c r="AT6" s="79"/>
      <c r="AU6" s="82"/>
    </row>
    <row r="7" spans="1:47" ht="15" customHeight="1" thickBot="1" x14ac:dyDescent="0.3">
      <c r="B7" s="13" t="s">
        <v>18</v>
      </c>
      <c r="C7" s="33">
        <f>AG5</f>
        <v>0</v>
      </c>
      <c r="D7" s="33"/>
      <c r="E7" s="33"/>
      <c r="F7" s="33"/>
      <c r="G7" s="33"/>
      <c r="H7" s="33"/>
      <c r="I7" s="33"/>
      <c r="J7" s="34"/>
      <c r="L7" s="13" t="s">
        <v>18</v>
      </c>
      <c r="M7" s="33">
        <f>AG8</f>
        <v>0</v>
      </c>
      <c r="N7" s="33"/>
      <c r="O7" s="33"/>
      <c r="P7" s="33"/>
      <c r="Q7" s="33"/>
      <c r="R7" s="33"/>
      <c r="S7" s="34"/>
      <c r="AD7" s="5" t="s">
        <v>47</v>
      </c>
      <c r="AE7" s="12"/>
      <c r="AF7" s="7" t="s">
        <v>50</v>
      </c>
      <c r="AG7" s="8"/>
      <c r="AJ7" s="55" t="s">
        <v>40</v>
      </c>
      <c r="AK7" s="55"/>
      <c r="AL7" s="55"/>
      <c r="AM7" s="55"/>
      <c r="AN7" s="55" t="s">
        <v>50</v>
      </c>
      <c r="AO7" s="55"/>
      <c r="AP7" s="55"/>
      <c r="AQ7" s="55"/>
      <c r="AR7" s="55" t="s">
        <v>51</v>
      </c>
      <c r="AS7" s="55"/>
      <c r="AT7" s="55"/>
      <c r="AU7" s="55"/>
    </row>
    <row r="8" spans="1:47" x14ac:dyDescent="0.25">
      <c r="B8" s="14"/>
      <c r="C8" s="15"/>
      <c r="D8" s="15"/>
      <c r="E8" s="15"/>
      <c r="F8" s="15"/>
      <c r="G8" s="15"/>
      <c r="H8" s="15"/>
      <c r="I8" s="15"/>
      <c r="J8" s="15"/>
      <c r="AD8" s="5" t="s">
        <v>49</v>
      </c>
      <c r="AE8" s="12"/>
      <c r="AF8" s="7" t="s">
        <v>51</v>
      </c>
      <c r="AG8" s="8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</row>
    <row r="9" spans="1:47" ht="15" customHeight="1" thickBot="1" x14ac:dyDescent="0.3">
      <c r="B9" s="14"/>
      <c r="C9" s="15"/>
      <c r="D9" s="15"/>
      <c r="E9" s="15"/>
      <c r="F9" s="15"/>
      <c r="G9" s="15"/>
      <c r="H9" s="15"/>
      <c r="I9" s="15"/>
      <c r="J9" s="1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</row>
    <row r="10" spans="1:47" ht="15.75" x14ac:dyDescent="0.25">
      <c r="A10" s="44" t="s">
        <v>23</v>
      </c>
      <c r="B10" s="47" t="s">
        <v>24</v>
      </c>
      <c r="C10" s="36"/>
      <c r="D10" s="37"/>
      <c r="E10" s="16"/>
      <c r="F10" s="47" t="s">
        <v>25</v>
      </c>
      <c r="G10" s="37"/>
      <c r="H10" s="47" t="s">
        <v>26</v>
      </c>
      <c r="I10" s="36"/>
      <c r="J10" s="37"/>
      <c r="K10" s="35" t="s">
        <v>105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</row>
    <row r="11" spans="1:47" ht="15.75" x14ac:dyDescent="0.25">
      <c r="A11" s="45"/>
      <c r="B11" s="38"/>
      <c r="C11" s="39"/>
      <c r="D11" s="40"/>
      <c r="E11" s="17" t="s">
        <v>27</v>
      </c>
      <c r="F11" s="38"/>
      <c r="G11" s="40"/>
      <c r="H11" s="38"/>
      <c r="I11" s="39"/>
      <c r="J11" s="40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</row>
    <row r="12" spans="1:47" ht="16.5" thickBot="1" x14ac:dyDescent="0.3">
      <c r="A12" s="46"/>
      <c r="B12" s="41"/>
      <c r="C12" s="42"/>
      <c r="D12" s="43"/>
      <c r="E12" s="18"/>
      <c r="F12" s="41"/>
      <c r="G12" s="43"/>
      <c r="H12" s="41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</row>
    <row r="13" spans="1:47" ht="19.899999999999999" customHeight="1" x14ac:dyDescent="0.25">
      <c r="A13" s="98">
        <v>1</v>
      </c>
      <c r="B13" s="84" t="s">
        <v>28</v>
      </c>
      <c r="C13" s="84"/>
      <c r="D13" s="84"/>
      <c r="E13" s="85">
        <v>45419</v>
      </c>
      <c r="F13" s="86">
        <v>0.5</v>
      </c>
      <c r="G13" s="84"/>
      <c r="H13" s="87" t="s">
        <v>35</v>
      </c>
      <c r="I13" s="87"/>
      <c r="J13" s="87"/>
      <c r="K13" s="99" t="str">
        <f>CONCATENATE(C5," ","-"," ",C6)</f>
        <v>0 - 0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</row>
    <row r="14" spans="1:47" ht="19.899999999999999" customHeight="1" x14ac:dyDescent="0.25">
      <c r="A14" s="101">
        <v>2</v>
      </c>
      <c r="B14" s="91" t="s">
        <v>28</v>
      </c>
      <c r="C14" s="91"/>
      <c r="D14" s="91"/>
      <c r="E14" s="92">
        <v>45419</v>
      </c>
      <c r="F14" s="93">
        <v>0.54166666666666663</v>
      </c>
      <c r="G14" s="93"/>
      <c r="H14" s="94" t="s">
        <v>77</v>
      </c>
      <c r="I14" s="94"/>
      <c r="J14" s="94"/>
      <c r="K14" s="102" t="str">
        <f>CONCATENATE(M5," ","-"," ",M6)</f>
        <v>0 - 0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</row>
    <row r="15" spans="1:47" ht="19.899999999999999" customHeight="1" x14ac:dyDescent="0.25">
      <c r="A15" s="101">
        <v>3</v>
      </c>
      <c r="B15" s="91" t="s">
        <v>31</v>
      </c>
      <c r="C15" s="91"/>
      <c r="D15" s="91"/>
      <c r="E15" s="92">
        <v>45420</v>
      </c>
      <c r="F15" s="93">
        <v>0.5</v>
      </c>
      <c r="G15" s="91"/>
      <c r="H15" s="94" t="s">
        <v>82</v>
      </c>
      <c r="I15" s="94"/>
      <c r="J15" s="94"/>
      <c r="K15" s="102" t="str">
        <f>CONCATENATE(C7," ","-"," ",C5)</f>
        <v>0 - 0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</row>
    <row r="16" spans="1:47" ht="19.899999999999999" customHeight="1" x14ac:dyDescent="0.25">
      <c r="A16" s="101">
        <v>4</v>
      </c>
      <c r="B16" s="91" t="s">
        <v>31</v>
      </c>
      <c r="C16" s="91"/>
      <c r="D16" s="91"/>
      <c r="E16" s="92">
        <v>45420</v>
      </c>
      <c r="F16" s="93">
        <v>0.54166666666666663</v>
      </c>
      <c r="G16" s="93"/>
      <c r="H16" s="94" t="s">
        <v>94</v>
      </c>
      <c r="I16" s="94"/>
      <c r="J16" s="94"/>
      <c r="K16" s="102" t="str">
        <f>CONCATENATE(M7," ","-"," ",M5)</f>
        <v>0 - 0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</row>
    <row r="17" spans="1:33" ht="19.899999999999999" customHeight="1" x14ac:dyDescent="0.25">
      <c r="A17" s="101">
        <v>5</v>
      </c>
      <c r="B17" s="91" t="s">
        <v>34</v>
      </c>
      <c r="C17" s="91"/>
      <c r="D17" s="91"/>
      <c r="E17" s="92">
        <v>45422</v>
      </c>
      <c r="F17" s="93">
        <v>0.5</v>
      </c>
      <c r="G17" s="91"/>
      <c r="H17" s="94" t="s">
        <v>30</v>
      </c>
      <c r="I17" s="94"/>
      <c r="J17" s="94"/>
      <c r="K17" s="102" t="str">
        <f>CONCATENATE(C6," ","-"," ",C7)</f>
        <v>0 - 0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F17" s="20"/>
      <c r="AG17" s="20"/>
    </row>
    <row r="18" spans="1:33" ht="19.899999999999999" customHeight="1" x14ac:dyDescent="0.25">
      <c r="A18" s="101">
        <v>6</v>
      </c>
      <c r="B18" s="91" t="s">
        <v>34</v>
      </c>
      <c r="C18" s="91"/>
      <c r="D18" s="91"/>
      <c r="E18" s="92">
        <v>45422</v>
      </c>
      <c r="F18" s="93">
        <v>0.54166666666666663</v>
      </c>
      <c r="G18" s="91"/>
      <c r="H18" s="94" t="s">
        <v>70</v>
      </c>
      <c r="I18" s="94"/>
      <c r="J18" s="94"/>
      <c r="K18" s="102" t="str">
        <f>CONCATENATE(M6," ","-"," ",M7)</f>
        <v>0 - 0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F18" s="20"/>
      <c r="AG18" s="20"/>
    </row>
    <row r="19" spans="1:33" ht="19.899999999999999" customHeight="1" x14ac:dyDescent="0.25">
      <c r="A19" s="101">
        <v>7</v>
      </c>
      <c r="B19" s="91" t="s">
        <v>81</v>
      </c>
      <c r="C19" s="91"/>
      <c r="D19" s="91"/>
      <c r="E19" s="104">
        <v>45425</v>
      </c>
      <c r="F19" s="93">
        <v>0.45833333333333331</v>
      </c>
      <c r="G19" s="91"/>
      <c r="H19" s="94" t="s">
        <v>95</v>
      </c>
      <c r="I19" s="94"/>
      <c r="J19" s="94"/>
      <c r="K19" s="102" t="s">
        <v>96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  <c r="AF19" s="20"/>
      <c r="AG19" s="20"/>
    </row>
    <row r="20" spans="1:33" ht="19.899999999999999" customHeight="1" x14ac:dyDescent="0.25">
      <c r="A20" s="101">
        <v>8</v>
      </c>
      <c r="B20" s="91" t="s">
        <v>81</v>
      </c>
      <c r="C20" s="91"/>
      <c r="D20" s="91"/>
      <c r="E20" s="92">
        <v>45425</v>
      </c>
      <c r="F20" s="93">
        <v>0.5</v>
      </c>
      <c r="G20" s="91"/>
      <c r="H20" s="94" t="s">
        <v>97</v>
      </c>
      <c r="I20" s="94"/>
      <c r="J20" s="94"/>
      <c r="K20" s="102" t="s">
        <v>98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  <c r="AF20" s="20"/>
      <c r="AG20" s="20"/>
    </row>
    <row r="21" spans="1:33" ht="19.899999999999999" customHeight="1" x14ac:dyDescent="0.25">
      <c r="A21" s="101">
        <v>9</v>
      </c>
      <c r="B21" s="91" t="s">
        <v>83</v>
      </c>
      <c r="C21" s="91"/>
      <c r="D21" s="91"/>
      <c r="E21" s="92">
        <v>45426</v>
      </c>
      <c r="F21" s="93">
        <v>0.45833333333333331</v>
      </c>
      <c r="G21" s="91"/>
      <c r="H21" s="94" t="s">
        <v>99</v>
      </c>
      <c r="I21" s="94"/>
      <c r="J21" s="94"/>
      <c r="K21" s="102" t="s">
        <v>100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  <c r="AF21" s="20"/>
      <c r="AG21" s="20"/>
    </row>
    <row r="22" spans="1:33" ht="19.899999999999999" customHeight="1" thickBot="1" x14ac:dyDescent="0.3">
      <c r="A22" s="105">
        <v>10</v>
      </c>
      <c r="B22" s="106" t="s">
        <v>83</v>
      </c>
      <c r="C22" s="106"/>
      <c r="D22" s="106"/>
      <c r="E22" s="107">
        <v>45426</v>
      </c>
      <c r="F22" s="108">
        <v>0.5</v>
      </c>
      <c r="G22" s="106"/>
      <c r="H22" s="109" t="s">
        <v>101</v>
      </c>
      <c r="I22" s="109"/>
      <c r="J22" s="109"/>
      <c r="K22" s="110" t="s">
        <v>102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1048576" spans="5:5" x14ac:dyDescent="0.25">
      <c r="E1048576" s="21">
        <v>45426</v>
      </c>
    </row>
  </sheetData>
  <mergeCells count="69">
    <mergeCell ref="X3:AA3"/>
    <mergeCell ref="A1:I1"/>
    <mergeCell ref="J1:O1"/>
    <mergeCell ref="P1:T1"/>
    <mergeCell ref="U1:Y1"/>
    <mergeCell ref="A2:K2"/>
    <mergeCell ref="L2:S2"/>
    <mergeCell ref="T2:X2"/>
    <mergeCell ref="AD2:AE2"/>
    <mergeCell ref="AF2:AG2"/>
    <mergeCell ref="AJ2:AM6"/>
    <mergeCell ref="AN2:AQ6"/>
    <mergeCell ref="AR2:AU6"/>
    <mergeCell ref="B4:J4"/>
    <mergeCell ref="L4:S4"/>
    <mergeCell ref="C5:J5"/>
    <mergeCell ref="M5:S5"/>
    <mergeCell ref="C6:J6"/>
    <mergeCell ref="M6:S6"/>
    <mergeCell ref="A10:A12"/>
    <mergeCell ref="B10:D12"/>
    <mergeCell ref="F10:G12"/>
    <mergeCell ref="H10:J12"/>
    <mergeCell ref="K10:AB12"/>
    <mergeCell ref="C7:J7"/>
    <mergeCell ref="M7:S7"/>
    <mergeCell ref="AJ7:AM11"/>
    <mergeCell ref="AN7:AQ11"/>
    <mergeCell ref="AR7:AU11"/>
    <mergeCell ref="B13:D13"/>
    <mergeCell ref="F13:G13"/>
    <mergeCell ref="H13:J13"/>
    <mergeCell ref="K13:AB13"/>
    <mergeCell ref="B14:D14"/>
    <mergeCell ref="F14:G14"/>
    <mergeCell ref="H14:J14"/>
    <mergeCell ref="K14:AB14"/>
    <mergeCell ref="B15:D15"/>
    <mergeCell ref="F15:G15"/>
    <mergeCell ref="H15:J15"/>
    <mergeCell ref="K15:AB15"/>
    <mergeCell ref="B16:D16"/>
    <mergeCell ref="F16:G16"/>
    <mergeCell ref="H16:J16"/>
    <mergeCell ref="K16:AB16"/>
    <mergeCell ref="B17:D17"/>
    <mergeCell ref="F17:G17"/>
    <mergeCell ref="H17:J17"/>
    <mergeCell ref="K17:AB17"/>
    <mergeCell ref="B18:D18"/>
    <mergeCell ref="F18:G18"/>
    <mergeCell ref="H18:J18"/>
    <mergeCell ref="K18:AB18"/>
    <mergeCell ref="B19:D19"/>
    <mergeCell ref="F19:G19"/>
    <mergeCell ref="H19:J19"/>
    <mergeCell ref="K19:AB19"/>
    <mergeCell ref="B20:D20"/>
    <mergeCell ref="F20:G20"/>
    <mergeCell ref="H20:J20"/>
    <mergeCell ref="K20:AB20"/>
    <mergeCell ref="B21:D21"/>
    <mergeCell ref="F21:G21"/>
    <mergeCell ref="H21:J21"/>
    <mergeCell ref="K21:AB21"/>
    <mergeCell ref="B22:D22"/>
    <mergeCell ref="F22:G22"/>
    <mergeCell ref="H22:J22"/>
    <mergeCell ref="K22:AB22"/>
  </mergeCells>
  <hyperlinks>
    <hyperlink ref="X3:AA3" location="ANASAYFA!A1" display="ANASAYFA"/>
  </hyperlinks>
  <pageMargins left="0.7" right="0.7" top="0.75" bottom="0.75" header="0.3" footer="0.3"/>
  <pageSetup paperSize="9" scale="78" orientation="portrait" r:id="rId1"/>
  <colBreaks count="2" manualBreakCount="2">
    <brk id="28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KÜÇÜK KIZLAR FUTSAL</vt:lpstr>
      <vt:lpstr>KÜÇÜK ERKEK FUTSALL</vt:lpstr>
      <vt:lpstr>KÜÇÜK ERKEK FUTSAL FİNAL 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2024-04-25T05:43:00Z</dcterms:modified>
</cp:coreProperties>
</file>